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CITAÇÃO-\2023\COLETA-CONVENCIONAL\PROCESSO\"/>
    </mc:Choice>
  </mc:AlternateContent>
  <bookViews>
    <workbookView xWindow="-120" yWindow="480" windowWidth="20730" windowHeight="11160"/>
  </bookViews>
  <sheets>
    <sheet name="CRONOGRAMA FÍSICO-FINANCEIR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2" l="1"/>
  <c r="H70" i="2"/>
  <c r="H69" i="2" s="1"/>
  <c r="G70" i="2"/>
  <c r="G69" i="2" s="1"/>
  <c r="F70" i="2"/>
  <c r="F69" i="2" s="1"/>
  <c r="F77" i="2"/>
  <c r="E73" i="2"/>
  <c r="D73" i="2"/>
  <c r="I69" i="2"/>
  <c r="F25" i="2"/>
  <c r="F51" i="2"/>
  <c r="I44" i="2"/>
  <c r="H44" i="2"/>
  <c r="H43" i="2" s="1"/>
  <c r="G44" i="2"/>
  <c r="G43" i="2" s="1"/>
  <c r="F44" i="2"/>
  <c r="E47" i="2"/>
  <c r="D47" i="2"/>
  <c r="I43" i="2"/>
  <c r="F43" i="2"/>
  <c r="I18" i="2"/>
  <c r="I17" i="2" s="1"/>
  <c r="H18" i="2"/>
  <c r="H17" i="2" s="1"/>
  <c r="G18" i="2"/>
  <c r="G17" i="2" s="1"/>
  <c r="F18" i="2"/>
  <c r="F17" i="2" s="1"/>
  <c r="E21" i="2" l="1"/>
  <c r="D21" i="2" l="1"/>
</calcChain>
</file>

<file path=xl/sharedStrings.xml><?xml version="1.0" encoding="utf-8"?>
<sst xmlns="http://schemas.openxmlformats.org/spreadsheetml/2006/main" count="93" uniqueCount="38">
  <si>
    <t>Empreendimento</t>
  </si>
  <si>
    <t>Agente Promotor</t>
  </si>
  <si>
    <t>SECRETARIA MUNICIPAL DE ÁGUAS E SANEAMENTO</t>
  </si>
  <si>
    <t xml:space="preserve">Assinatura: </t>
  </si>
  <si>
    <t>CRONOGRAMA FÍSICO-FINANCEIRO</t>
  </si>
  <si>
    <t>Item</t>
  </si>
  <si>
    <t>Descrição</t>
  </si>
  <si>
    <t>Pagamento</t>
  </si>
  <si>
    <t>Execução em meses</t>
  </si>
  <si>
    <t>%</t>
  </si>
  <si>
    <t>Valor (R$)</t>
  </si>
  <si>
    <t>1.1</t>
  </si>
  <si>
    <t>MEDIÇÃO POR MÊS</t>
  </si>
  <si>
    <t xml:space="preserve">MEDIÇÃO ACUMULADO </t>
  </si>
  <si>
    <t xml:space="preserve">MEDIDO </t>
  </si>
  <si>
    <t>VALOR A PAGAR</t>
  </si>
  <si>
    <t xml:space="preserve">    PREFEITURA MUNICIPAL DE LAGES</t>
  </si>
  <si>
    <t xml:space="preserve">  SECRETARIA MUNICIPAL DE ÁGUAS E SANEAMENTO</t>
  </si>
  <si>
    <t>TOTAL DO SERVIÇO</t>
  </si>
  <si>
    <t>Contrato n° :</t>
  </si>
  <si>
    <r>
      <t>Ordem de serviço</t>
    </r>
    <r>
      <rPr>
        <b/>
        <sz val="11"/>
        <color theme="1"/>
        <rFont val="Arial"/>
        <family val="2"/>
      </rPr>
      <t xml:space="preserve"> :</t>
    </r>
  </si>
  <si>
    <t xml:space="preserve">SISTEMA DE COLETA DE RESÍDUOS SÓLIDOS URBANOS </t>
  </si>
  <si>
    <t>Pessoa Jurídica Contratada</t>
  </si>
  <si>
    <t xml:space="preserve">2 mês </t>
  </si>
  <si>
    <t>1 mês</t>
  </si>
  <si>
    <t>3 mês</t>
  </si>
  <si>
    <t>SERVIÇOS PRESTADOS</t>
  </si>
  <si>
    <t>Contratação de empresa especializada na coleta manual e mecanizada e transporte de resíduos sólidos domiciliares até o aterro do município de Lages.</t>
  </si>
  <si>
    <t xml:space="preserve"> 11/2023</t>
  </si>
  <si>
    <t>4 mês</t>
  </si>
  <si>
    <t>5 mês</t>
  </si>
  <si>
    <t xml:space="preserve">6 mês </t>
  </si>
  <si>
    <t>8 mês</t>
  </si>
  <si>
    <t>7 mês</t>
  </si>
  <si>
    <t>9 mês</t>
  </si>
  <si>
    <t xml:space="preserve">10 mês </t>
  </si>
  <si>
    <t>11 mês</t>
  </si>
  <si>
    <t>12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</si>
</sst>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2B2B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/>
    <xf numFmtId="0" fontId="2" fillId="0" borderId="1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center"/>
    </xf>
    <xf numFmtId="44" fontId="2" fillId="0" borderId="12" xfId="1" applyFont="1" applyBorder="1"/>
    <xf numFmtId="0" fontId="2" fillId="0" borderId="12" xfId="0" applyFont="1" applyBorder="1"/>
    <xf numFmtId="0" fontId="2" fillId="0" borderId="11" xfId="0" applyFont="1" applyBorder="1"/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2" fillId="0" borderId="36" xfId="0" applyFont="1" applyBorder="1"/>
    <xf numFmtId="0" fontId="2" fillId="0" borderId="2" xfId="0" applyFont="1" applyBorder="1"/>
    <xf numFmtId="44" fontId="3" fillId="0" borderId="22" xfId="1" applyFont="1" applyBorder="1" applyAlignment="1">
      <alignment horizontal="left" vertical="top"/>
    </xf>
    <xf numFmtId="44" fontId="3" fillId="0" borderId="23" xfId="1" applyFont="1" applyBorder="1" applyAlignment="1">
      <alignment horizontal="left" vertical="top"/>
    </xf>
    <xf numFmtId="44" fontId="3" fillId="0" borderId="20" xfId="1" applyFont="1" applyBorder="1" applyAlignment="1">
      <alignment horizontal="left" vertical="top"/>
    </xf>
    <xf numFmtId="44" fontId="3" fillId="0" borderId="26" xfId="1" applyFont="1" applyBorder="1" applyAlignment="1">
      <alignment horizontal="left" vertical="top"/>
    </xf>
    <xf numFmtId="44" fontId="3" fillId="0" borderId="27" xfId="1" applyFont="1" applyBorder="1" applyAlignment="1">
      <alignment horizontal="left" vertical="top"/>
    </xf>
    <xf numFmtId="44" fontId="3" fillId="0" borderId="28" xfId="1" applyFont="1" applyBorder="1" applyAlignment="1">
      <alignment horizontal="left" vertical="top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5" xfId="0" applyNumberFormat="1" applyFont="1" applyBorder="1" applyAlignment="1">
      <alignment horizontal="center"/>
    </xf>
    <xf numFmtId="44" fontId="6" fillId="0" borderId="6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7" fillId="0" borderId="35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9" fontId="9" fillId="2" borderId="9" xfId="2" applyFont="1" applyFill="1" applyBorder="1" applyAlignment="1">
      <alignment horizontal="center" vertical="center"/>
    </xf>
    <xf numFmtId="44" fontId="9" fillId="2" borderId="9" xfId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10" fontId="10" fillId="4" borderId="10" xfId="0" applyNumberFormat="1" applyFont="1" applyFill="1" applyBorder="1" applyAlignment="1">
      <alignment horizontal="center" vertical="center"/>
    </xf>
    <xf numFmtId="44" fontId="10" fillId="4" borderId="11" xfId="1" applyFont="1" applyFill="1" applyBorder="1" applyAlignment="1">
      <alignment horizontal="left" vertical="center"/>
    </xf>
    <xf numFmtId="10" fontId="10" fillId="4" borderId="12" xfId="0" applyNumberFormat="1" applyFont="1" applyFill="1" applyBorder="1" applyAlignment="1">
      <alignment horizontal="center" vertical="center"/>
    </xf>
    <xf numFmtId="10" fontId="10" fillId="4" borderId="36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0" fontId="10" fillId="0" borderId="18" xfId="0" applyNumberFormat="1" applyFont="1" applyBorder="1" applyAlignment="1">
      <alignment horizontal="center" vertical="center"/>
    </xf>
    <xf numFmtId="44" fontId="10" fillId="0" borderId="19" xfId="1" applyFont="1" applyBorder="1" applyAlignment="1">
      <alignment horizontal="center" vertical="center"/>
    </xf>
    <xf numFmtId="44" fontId="10" fillId="0" borderId="19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0" fontId="10" fillId="0" borderId="33" xfId="0" applyNumberFormat="1" applyFont="1" applyBorder="1" applyAlignment="1">
      <alignment horizontal="center" vertical="center"/>
    </xf>
    <xf numFmtId="44" fontId="10" fillId="0" borderId="34" xfId="1" applyFont="1" applyBorder="1" applyAlignment="1">
      <alignment horizontal="center" vertical="center"/>
    </xf>
    <xf numFmtId="44" fontId="10" fillId="0" borderId="34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0" fontId="10" fillId="0" borderId="10" xfId="0" applyNumberFormat="1" applyFont="1" applyBorder="1" applyAlignment="1">
      <alignment horizontal="center" vertical="center"/>
    </xf>
    <xf numFmtId="44" fontId="10" fillId="0" borderId="11" xfId="1" applyFont="1" applyBorder="1" applyAlignment="1">
      <alignment horizontal="center" vertical="center"/>
    </xf>
    <xf numFmtId="44" fontId="10" fillId="0" borderId="11" xfId="0" applyNumberFormat="1" applyFont="1" applyBorder="1" applyAlignment="1">
      <alignment horizontal="center" vertical="center"/>
    </xf>
    <xf numFmtId="0" fontId="11" fillId="4" borderId="14" xfId="0" applyFont="1" applyFill="1" applyBorder="1" applyAlignment="1">
      <alignment horizontal="left"/>
    </xf>
    <xf numFmtId="0" fontId="11" fillId="4" borderId="15" xfId="0" applyFont="1" applyFill="1" applyBorder="1" applyAlignment="1">
      <alignment horizontal="left"/>
    </xf>
    <xf numFmtId="10" fontId="11" fillId="4" borderId="16" xfId="2" applyNumberFormat="1" applyFont="1" applyFill="1" applyBorder="1" applyAlignment="1">
      <alignment horizontal="center"/>
    </xf>
    <xf numFmtId="44" fontId="11" fillId="4" borderId="17" xfId="1" applyFont="1" applyFill="1" applyBorder="1"/>
    <xf numFmtId="0" fontId="12" fillId="0" borderId="1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0" fontId="11" fillId="4" borderId="9" xfId="2" applyNumberFormat="1" applyFont="1" applyFill="1" applyBorder="1" applyAlignment="1">
      <alignment horizontal="center"/>
    </xf>
    <xf numFmtId="44" fontId="11" fillId="4" borderId="15" xfId="1" applyFont="1" applyFill="1" applyBorder="1" applyAlignment="1">
      <alignment horizontal="center"/>
    </xf>
    <xf numFmtId="10" fontId="10" fillId="4" borderId="11" xfId="0" applyNumberFormat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76201</xdr:rowOff>
    </xdr:from>
    <xdr:to>
      <xdr:col>2</xdr:col>
      <xdr:colOff>685800</xdr:colOff>
      <xdr:row>4</xdr:row>
      <xdr:rowOff>123825</xdr:rowOff>
    </xdr:to>
    <xdr:pic>
      <xdr:nvPicPr>
        <xdr:cNvPr id="6" name="Picture 1" descr="Titul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14"/>
        <a:stretch>
          <a:fillRect/>
        </a:stretch>
      </xdr:blipFill>
      <xdr:spPr bwMode="auto">
        <a:xfrm>
          <a:off x="876300" y="466726"/>
          <a:ext cx="819150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1263728</xdr:colOff>
      <xdr:row>1</xdr:row>
      <xdr:rowOff>95249</xdr:rowOff>
    </xdr:from>
    <xdr:to>
      <xdr:col>2</xdr:col>
      <xdr:colOff>2091689</xdr:colOff>
      <xdr:row>4</xdr:row>
      <xdr:rowOff>152399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853" y="17144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27</xdr:row>
      <xdr:rowOff>76201</xdr:rowOff>
    </xdr:from>
    <xdr:to>
      <xdr:col>2</xdr:col>
      <xdr:colOff>685800</xdr:colOff>
      <xdr:row>30</xdr:row>
      <xdr:rowOff>123825</xdr:rowOff>
    </xdr:to>
    <xdr:pic>
      <xdr:nvPicPr>
        <xdr:cNvPr id="4" name="Picture 1" descr="Titul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14"/>
        <a:stretch>
          <a:fillRect/>
        </a:stretch>
      </xdr:blipFill>
      <xdr:spPr bwMode="auto">
        <a:xfrm>
          <a:off x="409575" y="152401"/>
          <a:ext cx="819150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1263728</xdr:colOff>
      <xdr:row>27</xdr:row>
      <xdr:rowOff>95249</xdr:rowOff>
    </xdr:from>
    <xdr:ext cx="827961" cy="542925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653" y="17144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266700</xdr:colOff>
      <xdr:row>53</xdr:row>
      <xdr:rowOff>76201</xdr:rowOff>
    </xdr:from>
    <xdr:to>
      <xdr:col>2</xdr:col>
      <xdr:colOff>685800</xdr:colOff>
      <xdr:row>56</xdr:row>
      <xdr:rowOff>123825</xdr:rowOff>
    </xdr:to>
    <xdr:pic>
      <xdr:nvPicPr>
        <xdr:cNvPr id="8" name="Picture 1" descr="Titul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14"/>
        <a:stretch>
          <a:fillRect/>
        </a:stretch>
      </xdr:blipFill>
      <xdr:spPr bwMode="auto">
        <a:xfrm>
          <a:off x="409575" y="5048251"/>
          <a:ext cx="819150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1263728</xdr:colOff>
      <xdr:row>53</xdr:row>
      <xdr:rowOff>95249</xdr:rowOff>
    </xdr:from>
    <xdr:ext cx="827961" cy="542925"/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653" y="506729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7"/>
  <sheetViews>
    <sheetView tabSelected="1" topLeftCell="A52" workbookViewId="0">
      <selection activeCell="F77" sqref="B54:I77"/>
    </sheetView>
  </sheetViews>
  <sheetFormatPr defaultRowHeight="15" x14ac:dyDescent="0.25"/>
  <cols>
    <col min="1" max="1" width="2.140625" customWidth="1"/>
    <col min="2" max="2" width="6" customWidth="1"/>
    <col min="3" max="3" width="46.85546875" customWidth="1"/>
    <col min="4" max="4" width="8.28515625" bestFit="1" customWidth="1"/>
    <col min="5" max="5" width="16.85546875" bestFit="1" customWidth="1"/>
    <col min="6" max="9" width="14.28515625" bestFit="1" customWidth="1"/>
    <col min="10" max="10" width="0.28515625" hidden="1" customWidth="1"/>
    <col min="11" max="14" width="0" hidden="1" customWidth="1"/>
  </cols>
  <sheetData>
    <row r="1" spans="2:16" ht="6" customHeight="1" thickBot="1" x14ac:dyDescent="0.3"/>
    <row r="2" spans="2:16" ht="15" customHeight="1" x14ac:dyDescent="0.25">
      <c r="B2" s="56"/>
      <c r="C2" s="57"/>
      <c r="D2" s="26" t="s">
        <v>16</v>
      </c>
      <c r="E2" s="27"/>
      <c r="F2" s="27"/>
      <c r="G2" s="27"/>
      <c r="H2" s="27"/>
      <c r="I2" s="28"/>
      <c r="J2" s="1"/>
      <c r="K2" s="1"/>
      <c r="L2" s="1"/>
      <c r="M2" s="1"/>
      <c r="N2" s="1"/>
    </row>
    <row r="3" spans="2:16" ht="15.75" thickBot="1" x14ac:dyDescent="0.3">
      <c r="B3" s="58"/>
      <c r="C3" s="59"/>
      <c r="D3" s="29"/>
      <c r="E3" s="30"/>
      <c r="F3" s="30"/>
      <c r="G3" s="30"/>
      <c r="H3" s="30"/>
      <c r="I3" s="31"/>
      <c r="J3" s="3"/>
      <c r="K3" s="3"/>
      <c r="L3" s="3"/>
      <c r="M3" s="3"/>
      <c r="N3" s="3"/>
    </row>
    <row r="4" spans="2:16" ht="7.5" customHeight="1" x14ac:dyDescent="0.25">
      <c r="B4" s="58"/>
      <c r="C4" s="59"/>
      <c r="D4" s="32" t="s">
        <v>17</v>
      </c>
      <c r="E4" s="33"/>
      <c r="F4" s="33"/>
      <c r="G4" s="33"/>
      <c r="H4" s="33"/>
      <c r="I4" s="34"/>
      <c r="J4" s="4"/>
      <c r="K4" s="4"/>
      <c r="L4" s="4"/>
      <c r="M4" s="4"/>
      <c r="N4" s="4"/>
    </row>
    <row r="5" spans="2:16" ht="15.75" thickBot="1" x14ac:dyDescent="0.3">
      <c r="B5" s="60"/>
      <c r="C5" s="61"/>
      <c r="D5" s="35"/>
      <c r="E5" s="36"/>
      <c r="F5" s="36"/>
      <c r="G5" s="36"/>
      <c r="H5" s="36"/>
      <c r="I5" s="37"/>
      <c r="J5" s="1"/>
      <c r="K5" s="1"/>
      <c r="L5" s="1"/>
      <c r="M5" s="1"/>
      <c r="N5" s="1"/>
    </row>
    <row r="6" spans="2:16" ht="15" customHeight="1" x14ac:dyDescent="0.25">
      <c r="B6" s="41" t="s">
        <v>0</v>
      </c>
      <c r="C6" s="42"/>
      <c r="D6" s="43"/>
      <c r="E6" s="63" t="s">
        <v>27</v>
      </c>
      <c r="F6" s="64"/>
      <c r="G6" s="64"/>
      <c r="H6" s="64"/>
      <c r="I6" s="65"/>
      <c r="J6" s="15"/>
      <c r="K6" s="15"/>
      <c r="L6" s="15"/>
      <c r="M6" s="15"/>
      <c r="N6" s="15"/>
    </row>
    <row r="7" spans="2:16" ht="15.75" customHeight="1" thickBot="1" x14ac:dyDescent="0.3">
      <c r="B7" s="38" t="s">
        <v>21</v>
      </c>
      <c r="C7" s="39"/>
      <c r="D7" s="40"/>
      <c r="E7" s="66"/>
      <c r="F7" s="67"/>
      <c r="G7" s="67"/>
      <c r="H7" s="67"/>
      <c r="I7" s="68"/>
      <c r="J7" s="16"/>
      <c r="K7" s="16"/>
      <c r="L7" s="16"/>
      <c r="M7" s="16"/>
      <c r="N7" s="16"/>
    </row>
    <row r="8" spans="2:16" x14ac:dyDescent="0.25">
      <c r="B8" s="41" t="s">
        <v>1</v>
      </c>
      <c r="C8" s="42"/>
      <c r="D8" s="43"/>
      <c r="E8" s="66"/>
      <c r="F8" s="67"/>
      <c r="G8" s="67"/>
      <c r="H8" s="67"/>
      <c r="I8" s="68"/>
      <c r="J8" s="16"/>
      <c r="K8" s="16"/>
      <c r="L8" s="16"/>
      <c r="M8" s="16"/>
      <c r="N8" s="16"/>
    </row>
    <row r="9" spans="2:16" ht="15.75" thickBot="1" x14ac:dyDescent="0.3">
      <c r="B9" s="38" t="s">
        <v>2</v>
      </c>
      <c r="C9" s="39"/>
      <c r="D9" s="40"/>
      <c r="E9" s="66"/>
      <c r="F9" s="67"/>
      <c r="G9" s="67"/>
      <c r="H9" s="67"/>
      <c r="I9" s="68"/>
      <c r="J9" s="16"/>
      <c r="K9" s="16"/>
      <c r="L9" s="16"/>
      <c r="M9" s="16"/>
      <c r="N9" s="16"/>
    </row>
    <row r="10" spans="2:16" x14ac:dyDescent="0.25">
      <c r="B10" s="41" t="s">
        <v>22</v>
      </c>
      <c r="C10" s="42"/>
      <c r="D10" s="43"/>
      <c r="E10" s="66"/>
      <c r="F10" s="67"/>
      <c r="G10" s="67"/>
      <c r="H10" s="67"/>
      <c r="I10" s="68"/>
      <c r="J10" s="16"/>
      <c r="K10" s="16"/>
      <c r="L10" s="16"/>
      <c r="M10" s="16"/>
      <c r="N10" s="16"/>
    </row>
    <row r="11" spans="2:16" ht="15.75" thickBot="1" x14ac:dyDescent="0.3">
      <c r="B11" s="38"/>
      <c r="C11" s="39"/>
      <c r="D11" s="40"/>
      <c r="E11" s="69"/>
      <c r="F11" s="70"/>
      <c r="G11" s="70"/>
      <c r="H11" s="70"/>
      <c r="I11" s="71"/>
      <c r="J11" s="17"/>
      <c r="K11" s="17"/>
      <c r="L11" s="17"/>
      <c r="M11" s="17"/>
      <c r="N11" s="17"/>
    </row>
    <row r="12" spans="2:16" x14ac:dyDescent="0.25">
      <c r="B12" s="44" t="s">
        <v>19</v>
      </c>
      <c r="C12" s="45"/>
      <c r="D12" s="46"/>
      <c r="E12" s="20" t="s">
        <v>3</v>
      </c>
      <c r="F12" s="21"/>
      <c r="G12" s="21"/>
      <c r="H12" s="21"/>
      <c r="I12" s="22"/>
      <c r="J12" s="1"/>
      <c r="K12" s="5"/>
      <c r="L12" s="5"/>
      <c r="M12" s="5"/>
      <c r="N12" s="5"/>
    </row>
    <row r="13" spans="2:16" ht="15.75" thickBot="1" x14ac:dyDescent="0.3">
      <c r="B13" s="47" t="s">
        <v>20</v>
      </c>
      <c r="C13" s="48"/>
      <c r="D13" s="49"/>
      <c r="E13" s="23"/>
      <c r="F13" s="24"/>
      <c r="G13" s="24"/>
      <c r="H13" s="24"/>
      <c r="I13" s="25"/>
      <c r="J13" s="1"/>
      <c r="K13" s="5"/>
      <c r="L13" s="5"/>
      <c r="M13" s="5"/>
      <c r="N13" s="5"/>
      <c r="P13">
        <v>3000</v>
      </c>
    </row>
    <row r="14" spans="2:16" ht="15.75" thickBot="1" x14ac:dyDescent="0.3">
      <c r="B14" s="72" t="s">
        <v>4</v>
      </c>
      <c r="C14" s="73"/>
      <c r="D14" s="73"/>
      <c r="E14" s="73"/>
      <c r="F14" s="72" t="s">
        <v>28</v>
      </c>
      <c r="G14" s="73"/>
      <c r="H14" s="73"/>
      <c r="I14" s="74"/>
      <c r="J14" s="1"/>
      <c r="K14" s="1"/>
      <c r="L14" s="1"/>
      <c r="M14" s="1"/>
      <c r="N14" s="1"/>
      <c r="P14">
        <v>308.32</v>
      </c>
    </row>
    <row r="15" spans="2:16" ht="15.75" thickBot="1" x14ac:dyDescent="0.3">
      <c r="B15" s="75" t="s">
        <v>5</v>
      </c>
      <c r="C15" s="75" t="s">
        <v>6</v>
      </c>
      <c r="D15" s="76" t="s">
        <v>7</v>
      </c>
      <c r="E15" s="77"/>
      <c r="F15" s="78" t="s">
        <v>8</v>
      </c>
      <c r="G15" s="79"/>
      <c r="H15" s="79"/>
      <c r="I15" s="77"/>
      <c r="J15" s="1"/>
      <c r="K15" s="1"/>
      <c r="L15" s="1"/>
      <c r="M15" s="1"/>
      <c r="N15" s="1"/>
    </row>
    <row r="16" spans="2:16" ht="15.75" thickBot="1" x14ac:dyDescent="0.3">
      <c r="B16" s="80"/>
      <c r="C16" s="80"/>
      <c r="D16" s="81" t="s">
        <v>9</v>
      </c>
      <c r="E16" s="82" t="s">
        <v>10</v>
      </c>
      <c r="F16" s="83" t="s">
        <v>24</v>
      </c>
      <c r="G16" s="83" t="s">
        <v>23</v>
      </c>
      <c r="H16" s="83" t="s">
        <v>25</v>
      </c>
      <c r="I16" s="83" t="s">
        <v>29</v>
      </c>
      <c r="J16" s="1"/>
      <c r="K16" s="1"/>
      <c r="L16" s="1"/>
      <c r="M16" s="1"/>
      <c r="N16" s="1"/>
    </row>
    <row r="17" spans="2:14" x14ac:dyDescent="0.25">
      <c r="B17" s="84">
        <v>1</v>
      </c>
      <c r="C17" s="85" t="s">
        <v>26</v>
      </c>
      <c r="D17" s="86"/>
      <c r="E17" s="87"/>
      <c r="F17" s="88">
        <f>F18/E18</f>
        <v>8.3333333333333329E-2</v>
      </c>
      <c r="G17" s="89">
        <f>G18/E18</f>
        <v>8.3333333333333329E-2</v>
      </c>
      <c r="H17" s="111">
        <f>H18/E18</f>
        <v>8.3333333333333329E-2</v>
      </c>
      <c r="I17" s="111">
        <f>I18/E18</f>
        <v>8.3333333333333329E-2</v>
      </c>
      <c r="J17" s="6"/>
      <c r="K17" s="6"/>
      <c r="L17" s="6"/>
      <c r="M17" s="6"/>
      <c r="N17" s="6"/>
    </row>
    <row r="18" spans="2:14" x14ac:dyDescent="0.25">
      <c r="B18" s="90" t="s">
        <v>11</v>
      </c>
      <c r="C18" s="106" t="s">
        <v>27</v>
      </c>
      <c r="D18" s="91">
        <v>1</v>
      </c>
      <c r="E18" s="92">
        <v>11099520</v>
      </c>
      <c r="F18" s="93">
        <f>P13*P14</f>
        <v>924960</v>
      </c>
      <c r="G18" s="93">
        <f>P13*P14</f>
        <v>924960</v>
      </c>
      <c r="H18" s="93">
        <f>P13*P14</f>
        <v>924960</v>
      </c>
      <c r="I18" s="93">
        <f>P13*P14</f>
        <v>924960</v>
      </c>
      <c r="J18" s="1"/>
      <c r="K18" s="1"/>
      <c r="L18" s="6"/>
      <c r="M18" s="6"/>
      <c r="N18" s="6"/>
    </row>
    <row r="19" spans="2:14" ht="7.5" customHeight="1" x14ac:dyDescent="0.25">
      <c r="B19" s="94"/>
      <c r="C19" s="107"/>
      <c r="D19" s="95"/>
      <c r="E19" s="96"/>
      <c r="F19" s="97"/>
      <c r="G19" s="97"/>
      <c r="H19" s="97"/>
      <c r="I19" s="97"/>
      <c r="J19" s="1"/>
      <c r="K19" s="1"/>
      <c r="L19" s="6"/>
      <c r="M19" s="6"/>
      <c r="N19" s="6"/>
    </row>
    <row r="20" spans="2:14" ht="15.75" thickBot="1" x14ac:dyDescent="0.3">
      <c r="B20" s="98"/>
      <c r="C20" s="108"/>
      <c r="D20" s="99"/>
      <c r="E20" s="100"/>
      <c r="F20" s="97"/>
      <c r="G20" s="97"/>
      <c r="H20" s="97"/>
      <c r="I20" s="101"/>
      <c r="J20" s="1"/>
      <c r="K20" s="1"/>
      <c r="L20" s="6"/>
      <c r="M20" s="6"/>
      <c r="N20" s="6"/>
    </row>
    <row r="21" spans="2:14" ht="15.75" thickBot="1" x14ac:dyDescent="0.3">
      <c r="B21" s="102" t="s">
        <v>18</v>
      </c>
      <c r="C21" s="103"/>
      <c r="D21" s="104">
        <f>SUM(D17)</f>
        <v>0</v>
      </c>
      <c r="E21" s="105">
        <f>E18</f>
        <v>11099520</v>
      </c>
      <c r="F21" s="109"/>
      <c r="G21" s="109"/>
      <c r="H21" s="109"/>
      <c r="I21" s="110"/>
      <c r="J21" s="1"/>
      <c r="K21" s="1"/>
      <c r="L21" s="6"/>
      <c r="M21" s="6"/>
      <c r="N21" s="6"/>
    </row>
    <row r="22" spans="2:14" x14ac:dyDescent="0.25">
      <c r="B22" s="50" t="s">
        <v>12</v>
      </c>
      <c r="C22" s="62"/>
      <c r="D22" s="11"/>
      <c r="E22" s="12"/>
      <c r="F22" s="13"/>
      <c r="G22" s="18"/>
      <c r="H22" s="18"/>
      <c r="I22" s="14"/>
      <c r="J22" s="1"/>
      <c r="K22" s="1"/>
      <c r="L22" s="1"/>
      <c r="M22" s="1"/>
      <c r="N22" s="1"/>
    </row>
    <row r="23" spans="2:14" x14ac:dyDescent="0.25">
      <c r="B23" s="50" t="s">
        <v>13</v>
      </c>
      <c r="C23" s="51"/>
      <c r="D23" s="7"/>
      <c r="E23" s="8"/>
      <c r="F23" s="9"/>
      <c r="G23" s="19"/>
      <c r="H23" s="19"/>
      <c r="I23" s="10"/>
      <c r="J23" s="1"/>
      <c r="K23" s="1"/>
      <c r="L23" s="1"/>
      <c r="M23" s="1"/>
      <c r="N23" s="1"/>
    </row>
    <row r="24" spans="2:14" ht="15.75" thickBot="1" x14ac:dyDescent="0.3">
      <c r="B24" s="50" t="s">
        <v>14</v>
      </c>
      <c r="C24" s="51"/>
      <c r="D24" s="8"/>
      <c r="E24" s="9"/>
      <c r="F24" s="9"/>
      <c r="G24" s="19"/>
      <c r="H24" s="19"/>
      <c r="I24" s="10"/>
      <c r="J24" s="1"/>
      <c r="K24" s="1"/>
      <c r="L24" s="1"/>
      <c r="M24" s="1"/>
      <c r="N24" s="1"/>
    </row>
    <row r="25" spans="2:14" ht="15.75" thickBot="1" x14ac:dyDescent="0.3">
      <c r="B25" s="1"/>
      <c r="C25" s="2"/>
      <c r="D25" s="52" t="s">
        <v>15</v>
      </c>
      <c r="E25" s="53"/>
      <c r="F25" s="54">
        <f>E18</f>
        <v>11099520</v>
      </c>
      <c r="G25" s="54"/>
      <c r="H25" s="54"/>
      <c r="I25" s="55"/>
      <c r="J25" s="1"/>
      <c r="K25" s="1"/>
      <c r="L25" s="1"/>
      <c r="M25" s="1"/>
      <c r="N25" s="1"/>
    </row>
    <row r="27" spans="2:14" ht="15.75" thickBot="1" x14ac:dyDescent="0.3"/>
    <row r="28" spans="2:14" x14ac:dyDescent="0.25">
      <c r="B28" s="56"/>
      <c r="C28" s="57"/>
      <c r="D28" s="26" t="s">
        <v>16</v>
      </c>
      <c r="E28" s="27"/>
      <c r="F28" s="27"/>
      <c r="G28" s="27"/>
      <c r="H28" s="27"/>
      <c r="I28" s="28"/>
    </row>
    <row r="29" spans="2:14" ht="15.75" thickBot="1" x14ac:dyDescent="0.3">
      <c r="B29" s="58"/>
      <c r="C29" s="59"/>
      <c r="D29" s="29"/>
      <c r="E29" s="30"/>
      <c r="F29" s="30"/>
      <c r="G29" s="30"/>
      <c r="H29" s="30"/>
      <c r="I29" s="31"/>
    </row>
    <row r="30" spans="2:14" x14ac:dyDescent="0.25">
      <c r="B30" s="58"/>
      <c r="C30" s="59"/>
      <c r="D30" s="32" t="s">
        <v>17</v>
      </c>
      <c r="E30" s="33"/>
      <c r="F30" s="33"/>
      <c r="G30" s="33"/>
      <c r="H30" s="33"/>
      <c r="I30" s="34"/>
    </row>
    <row r="31" spans="2:14" ht="15.75" thickBot="1" x14ac:dyDescent="0.3">
      <c r="B31" s="60"/>
      <c r="C31" s="61"/>
      <c r="D31" s="35"/>
      <c r="E31" s="36"/>
      <c r="F31" s="36"/>
      <c r="G31" s="36"/>
      <c r="H31" s="36"/>
      <c r="I31" s="37"/>
    </row>
    <row r="32" spans="2:14" x14ac:dyDescent="0.25">
      <c r="B32" s="41" t="s">
        <v>0</v>
      </c>
      <c r="C32" s="42"/>
      <c r="D32" s="43"/>
      <c r="E32" s="63" t="s">
        <v>27</v>
      </c>
      <c r="F32" s="64"/>
      <c r="G32" s="64"/>
      <c r="H32" s="64"/>
      <c r="I32" s="65"/>
    </row>
    <row r="33" spans="2:9" ht="15.75" thickBot="1" x14ac:dyDescent="0.3">
      <c r="B33" s="38" t="s">
        <v>21</v>
      </c>
      <c r="C33" s="39"/>
      <c r="D33" s="40"/>
      <c r="E33" s="66"/>
      <c r="F33" s="67"/>
      <c r="G33" s="67"/>
      <c r="H33" s="67"/>
      <c r="I33" s="68"/>
    </row>
    <row r="34" spans="2:9" x14ac:dyDescent="0.25">
      <c r="B34" s="41" t="s">
        <v>1</v>
      </c>
      <c r="C34" s="42"/>
      <c r="D34" s="43"/>
      <c r="E34" s="66"/>
      <c r="F34" s="67"/>
      <c r="G34" s="67"/>
      <c r="H34" s="67"/>
      <c r="I34" s="68"/>
    </row>
    <row r="35" spans="2:9" ht="15.75" thickBot="1" x14ac:dyDescent="0.3">
      <c r="B35" s="38" t="s">
        <v>2</v>
      </c>
      <c r="C35" s="39"/>
      <c r="D35" s="40"/>
      <c r="E35" s="66"/>
      <c r="F35" s="67"/>
      <c r="G35" s="67"/>
      <c r="H35" s="67"/>
      <c r="I35" s="68"/>
    </row>
    <row r="36" spans="2:9" x14ac:dyDescent="0.25">
      <c r="B36" s="41" t="s">
        <v>22</v>
      </c>
      <c r="C36" s="42"/>
      <c r="D36" s="43"/>
      <c r="E36" s="66"/>
      <c r="F36" s="67"/>
      <c r="G36" s="67"/>
      <c r="H36" s="67"/>
      <c r="I36" s="68"/>
    </row>
    <row r="37" spans="2:9" ht="15.75" thickBot="1" x14ac:dyDescent="0.3">
      <c r="B37" s="38"/>
      <c r="C37" s="39"/>
      <c r="D37" s="40"/>
      <c r="E37" s="69"/>
      <c r="F37" s="70"/>
      <c r="G37" s="70"/>
      <c r="H37" s="70"/>
      <c r="I37" s="71"/>
    </row>
    <row r="38" spans="2:9" x14ac:dyDescent="0.25">
      <c r="B38" s="44" t="s">
        <v>19</v>
      </c>
      <c r="C38" s="45"/>
      <c r="D38" s="46"/>
      <c r="E38" s="20" t="s">
        <v>3</v>
      </c>
      <c r="F38" s="21"/>
      <c r="G38" s="21"/>
      <c r="H38" s="21"/>
      <c r="I38" s="22"/>
    </row>
    <row r="39" spans="2:9" ht="15.75" thickBot="1" x14ac:dyDescent="0.3">
      <c r="B39" s="47" t="s">
        <v>20</v>
      </c>
      <c r="C39" s="48"/>
      <c r="D39" s="49"/>
      <c r="E39" s="23"/>
      <c r="F39" s="24"/>
      <c r="G39" s="24"/>
      <c r="H39" s="24"/>
      <c r="I39" s="25"/>
    </row>
    <row r="40" spans="2:9" ht="15.75" thickBot="1" x14ac:dyDescent="0.3">
      <c r="B40" s="72" t="s">
        <v>4</v>
      </c>
      <c r="C40" s="73"/>
      <c r="D40" s="73"/>
      <c r="E40" s="73"/>
      <c r="F40" s="72" t="s">
        <v>28</v>
      </c>
      <c r="G40" s="73"/>
      <c r="H40" s="73"/>
      <c r="I40" s="74"/>
    </row>
    <row r="41" spans="2:9" ht="15.75" thickBot="1" x14ac:dyDescent="0.3">
      <c r="B41" s="75" t="s">
        <v>5</v>
      </c>
      <c r="C41" s="75" t="s">
        <v>6</v>
      </c>
      <c r="D41" s="76" t="s">
        <v>7</v>
      </c>
      <c r="E41" s="77"/>
      <c r="F41" s="78" t="s">
        <v>8</v>
      </c>
      <c r="G41" s="79"/>
      <c r="H41" s="79"/>
      <c r="I41" s="77"/>
    </row>
    <row r="42" spans="2:9" ht="15.75" thickBot="1" x14ac:dyDescent="0.3">
      <c r="B42" s="80"/>
      <c r="C42" s="80"/>
      <c r="D42" s="81" t="s">
        <v>9</v>
      </c>
      <c r="E42" s="82" t="s">
        <v>10</v>
      </c>
      <c r="F42" s="83" t="s">
        <v>30</v>
      </c>
      <c r="G42" s="83" t="s">
        <v>31</v>
      </c>
      <c r="H42" s="83" t="s">
        <v>33</v>
      </c>
      <c r="I42" s="83" t="s">
        <v>32</v>
      </c>
    </row>
    <row r="43" spans="2:9" x14ac:dyDescent="0.25">
      <c r="B43" s="84">
        <v>1</v>
      </c>
      <c r="C43" s="85" t="s">
        <v>26</v>
      </c>
      <c r="D43" s="86"/>
      <c r="E43" s="87"/>
      <c r="F43" s="88">
        <f>F44/E44</f>
        <v>8.3333333333333329E-2</v>
      </c>
      <c r="G43" s="89">
        <f>G44/E44</f>
        <v>8.3333333333333329E-2</v>
      </c>
      <c r="H43" s="111">
        <f>H44/E44</f>
        <v>8.3333333333333329E-2</v>
      </c>
      <c r="I43" s="111">
        <f>I44/E44</f>
        <v>8.3333333333333329E-2</v>
      </c>
    </row>
    <row r="44" spans="2:9" x14ac:dyDescent="0.25">
      <c r="B44" s="90" t="s">
        <v>11</v>
      </c>
      <c r="C44" s="106" t="s">
        <v>27</v>
      </c>
      <c r="D44" s="91">
        <v>1</v>
      </c>
      <c r="E44" s="92">
        <v>11099520</v>
      </c>
      <c r="F44" s="93">
        <f>P13*P14</f>
        <v>924960</v>
      </c>
      <c r="G44" s="93">
        <f>P13*P14</f>
        <v>924960</v>
      </c>
      <c r="H44" s="93">
        <f>P13*P14</f>
        <v>924960</v>
      </c>
      <c r="I44" s="93">
        <f>P13*P14</f>
        <v>924960</v>
      </c>
    </row>
    <row r="45" spans="2:9" x14ac:dyDescent="0.25">
      <c r="B45" s="94"/>
      <c r="C45" s="107"/>
      <c r="D45" s="95"/>
      <c r="E45" s="96"/>
      <c r="F45" s="97"/>
      <c r="G45" s="97"/>
      <c r="H45" s="97"/>
      <c r="I45" s="97"/>
    </row>
    <row r="46" spans="2:9" ht="15.75" thickBot="1" x14ac:dyDescent="0.3">
      <c r="B46" s="98"/>
      <c r="C46" s="108"/>
      <c r="D46" s="99"/>
      <c r="E46" s="100"/>
      <c r="F46" s="97"/>
      <c r="G46" s="97"/>
      <c r="H46" s="97"/>
      <c r="I46" s="101"/>
    </row>
    <row r="47" spans="2:9" ht="15.75" thickBot="1" x14ac:dyDescent="0.3">
      <c r="B47" s="102" t="s">
        <v>18</v>
      </c>
      <c r="C47" s="103"/>
      <c r="D47" s="104">
        <f>SUM(D43)</f>
        <v>0</v>
      </c>
      <c r="E47" s="105">
        <f>E44</f>
        <v>11099520</v>
      </c>
      <c r="F47" s="109"/>
      <c r="G47" s="109"/>
      <c r="H47" s="109"/>
      <c r="I47" s="110"/>
    </row>
    <row r="48" spans="2:9" x14ac:dyDescent="0.25">
      <c r="B48" s="50" t="s">
        <v>12</v>
      </c>
      <c r="C48" s="62"/>
      <c r="D48" s="11"/>
      <c r="E48" s="12"/>
      <c r="F48" s="13"/>
      <c r="G48" s="18"/>
      <c r="H48" s="18"/>
      <c r="I48" s="14"/>
    </row>
    <row r="49" spans="2:9" x14ac:dyDescent="0.25">
      <c r="B49" s="50" t="s">
        <v>13</v>
      </c>
      <c r="C49" s="51"/>
      <c r="D49" s="7"/>
      <c r="E49" s="8"/>
      <c r="F49" s="9"/>
      <c r="G49" s="19"/>
      <c r="H49" s="19"/>
      <c r="I49" s="10"/>
    </row>
    <row r="50" spans="2:9" ht="15.75" thickBot="1" x14ac:dyDescent="0.3">
      <c r="B50" s="50" t="s">
        <v>14</v>
      </c>
      <c r="C50" s="51"/>
      <c r="D50" s="8"/>
      <c r="E50" s="9"/>
      <c r="F50" s="9"/>
      <c r="G50" s="19"/>
      <c r="H50" s="19"/>
      <c r="I50" s="10"/>
    </row>
    <row r="51" spans="2:9" ht="15.75" thickBot="1" x14ac:dyDescent="0.3">
      <c r="B51" s="1"/>
      <c r="C51" s="2"/>
      <c r="D51" s="52" t="s">
        <v>15</v>
      </c>
      <c r="E51" s="53"/>
      <c r="F51" s="54">
        <f>E44</f>
        <v>11099520</v>
      </c>
      <c r="G51" s="54"/>
      <c r="H51" s="54"/>
      <c r="I51" s="55"/>
    </row>
    <row r="53" spans="2:9" ht="15.75" thickBot="1" x14ac:dyDescent="0.3"/>
    <row r="54" spans="2:9" x14ac:dyDescent="0.25">
      <c r="B54" s="56"/>
      <c r="C54" s="57"/>
      <c r="D54" s="26" t="s">
        <v>16</v>
      </c>
      <c r="E54" s="27"/>
      <c r="F54" s="27"/>
      <c r="G54" s="27"/>
      <c r="H54" s="27"/>
      <c r="I54" s="28"/>
    </row>
    <row r="55" spans="2:9" ht="15.75" thickBot="1" x14ac:dyDescent="0.3">
      <c r="B55" s="58"/>
      <c r="C55" s="59"/>
      <c r="D55" s="29"/>
      <c r="E55" s="30"/>
      <c r="F55" s="30"/>
      <c r="G55" s="30"/>
      <c r="H55" s="30"/>
      <c r="I55" s="31"/>
    </row>
    <row r="56" spans="2:9" x14ac:dyDescent="0.25">
      <c r="B56" s="58"/>
      <c r="C56" s="59"/>
      <c r="D56" s="32" t="s">
        <v>17</v>
      </c>
      <c r="E56" s="33"/>
      <c r="F56" s="33"/>
      <c r="G56" s="33"/>
      <c r="H56" s="33"/>
      <c r="I56" s="34"/>
    </row>
    <row r="57" spans="2:9" ht="15.75" thickBot="1" x14ac:dyDescent="0.3">
      <c r="B57" s="60"/>
      <c r="C57" s="61"/>
      <c r="D57" s="35"/>
      <c r="E57" s="36"/>
      <c r="F57" s="36"/>
      <c r="G57" s="36"/>
      <c r="H57" s="36"/>
      <c r="I57" s="37"/>
    </row>
    <row r="58" spans="2:9" x14ac:dyDescent="0.25">
      <c r="B58" s="41" t="s">
        <v>0</v>
      </c>
      <c r="C58" s="42"/>
      <c r="D58" s="43"/>
      <c r="E58" s="63" t="s">
        <v>27</v>
      </c>
      <c r="F58" s="64"/>
      <c r="G58" s="64"/>
      <c r="H58" s="64"/>
      <c r="I58" s="65"/>
    </row>
    <row r="59" spans="2:9" ht="15.75" thickBot="1" x14ac:dyDescent="0.3">
      <c r="B59" s="38" t="s">
        <v>21</v>
      </c>
      <c r="C59" s="39"/>
      <c r="D59" s="40"/>
      <c r="E59" s="66"/>
      <c r="F59" s="67"/>
      <c r="G59" s="67"/>
      <c r="H59" s="67"/>
      <c r="I59" s="68"/>
    </row>
    <row r="60" spans="2:9" x14ac:dyDescent="0.25">
      <c r="B60" s="41" t="s">
        <v>1</v>
      </c>
      <c r="C60" s="42"/>
      <c r="D60" s="43"/>
      <c r="E60" s="66"/>
      <c r="F60" s="67"/>
      <c r="G60" s="67"/>
      <c r="H60" s="67"/>
      <c r="I60" s="68"/>
    </row>
    <row r="61" spans="2:9" ht="15.75" thickBot="1" x14ac:dyDescent="0.3">
      <c r="B61" s="38" t="s">
        <v>2</v>
      </c>
      <c r="C61" s="39"/>
      <c r="D61" s="40"/>
      <c r="E61" s="66"/>
      <c r="F61" s="67"/>
      <c r="G61" s="67"/>
      <c r="H61" s="67"/>
      <c r="I61" s="68"/>
    </row>
    <row r="62" spans="2:9" x14ac:dyDescent="0.25">
      <c r="B62" s="41" t="s">
        <v>22</v>
      </c>
      <c r="C62" s="42"/>
      <c r="D62" s="43"/>
      <c r="E62" s="66"/>
      <c r="F62" s="67"/>
      <c r="G62" s="67"/>
      <c r="H62" s="67"/>
      <c r="I62" s="68"/>
    </row>
    <row r="63" spans="2:9" ht="15.75" thickBot="1" x14ac:dyDescent="0.3">
      <c r="B63" s="38"/>
      <c r="C63" s="39"/>
      <c r="D63" s="40"/>
      <c r="E63" s="69"/>
      <c r="F63" s="70"/>
      <c r="G63" s="70"/>
      <c r="H63" s="70"/>
      <c r="I63" s="71"/>
    </row>
    <row r="64" spans="2:9" x14ac:dyDescent="0.25">
      <c r="B64" s="44" t="s">
        <v>19</v>
      </c>
      <c r="C64" s="45"/>
      <c r="D64" s="46"/>
      <c r="E64" s="20" t="s">
        <v>3</v>
      </c>
      <c r="F64" s="21"/>
      <c r="G64" s="21"/>
      <c r="H64" s="21"/>
      <c r="I64" s="22"/>
    </row>
    <row r="65" spans="2:9" ht="15.75" thickBot="1" x14ac:dyDescent="0.3">
      <c r="B65" s="47" t="s">
        <v>20</v>
      </c>
      <c r="C65" s="48"/>
      <c r="D65" s="49"/>
      <c r="E65" s="23"/>
      <c r="F65" s="24"/>
      <c r="G65" s="24"/>
      <c r="H65" s="24"/>
      <c r="I65" s="25"/>
    </row>
    <row r="66" spans="2:9" ht="15.75" thickBot="1" x14ac:dyDescent="0.3">
      <c r="B66" s="72" t="s">
        <v>4</v>
      </c>
      <c r="C66" s="73"/>
      <c r="D66" s="73"/>
      <c r="E66" s="73"/>
      <c r="F66" s="72" t="s">
        <v>28</v>
      </c>
      <c r="G66" s="73"/>
      <c r="H66" s="73"/>
      <c r="I66" s="74"/>
    </row>
    <row r="67" spans="2:9" ht="15.75" thickBot="1" x14ac:dyDescent="0.3">
      <c r="B67" s="75" t="s">
        <v>5</v>
      </c>
      <c r="C67" s="75" t="s">
        <v>6</v>
      </c>
      <c r="D67" s="76" t="s">
        <v>7</v>
      </c>
      <c r="E67" s="77"/>
      <c r="F67" s="78" t="s">
        <v>8</v>
      </c>
      <c r="G67" s="79"/>
      <c r="H67" s="79"/>
      <c r="I67" s="77"/>
    </row>
    <row r="68" spans="2:9" ht="15.75" thickBot="1" x14ac:dyDescent="0.3">
      <c r="B68" s="80"/>
      <c r="C68" s="80"/>
      <c r="D68" s="81" t="s">
        <v>9</v>
      </c>
      <c r="E68" s="82" t="s">
        <v>10</v>
      </c>
      <c r="F68" s="83" t="s">
        <v>34</v>
      </c>
      <c r="G68" s="83" t="s">
        <v>35</v>
      </c>
      <c r="H68" s="83" t="s">
        <v>36</v>
      </c>
      <c r="I68" s="83" t="s">
        <v>37</v>
      </c>
    </row>
    <row r="69" spans="2:9" x14ac:dyDescent="0.25">
      <c r="B69" s="84">
        <v>1</v>
      </c>
      <c r="C69" s="85" t="s">
        <v>26</v>
      </c>
      <c r="D69" s="86"/>
      <c r="E69" s="87"/>
      <c r="F69" s="88">
        <f>F70/E70</f>
        <v>8.3333333333333329E-2</v>
      </c>
      <c r="G69" s="89">
        <f>G70/E70</f>
        <v>8.3333333333333329E-2</v>
      </c>
      <c r="H69" s="111">
        <f>H70/E70</f>
        <v>8.3333333333333329E-2</v>
      </c>
      <c r="I69" s="111">
        <f>I70/E70</f>
        <v>8.3333333333333329E-2</v>
      </c>
    </row>
    <row r="70" spans="2:9" x14ac:dyDescent="0.25">
      <c r="B70" s="90" t="s">
        <v>11</v>
      </c>
      <c r="C70" s="106" t="s">
        <v>27</v>
      </c>
      <c r="D70" s="91">
        <v>1</v>
      </c>
      <c r="E70" s="92">
        <v>11099520</v>
      </c>
      <c r="F70" s="93">
        <f>P13*P14</f>
        <v>924960</v>
      </c>
      <c r="G70" s="93">
        <f>P13*P14</f>
        <v>924960</v>
      </c>
      <c r="H70" s="93">
        <f>P13*P14</f>
        <v>924960</v>
      </c>
      <c r="I70" s="93">
        <f>P13*P14</f>
        <v>924960</v>
      </c>
    </row>
    <row r="71" spans="2:9" x14ac:dyDescent="0.25">
      <c r="B71" s="94"/>
      <c r="C71" s="107"/>
      <c r="D71" s="95"/>
      <c r="E71" s="96"/>
      <c r="F71" s="97"/>
      <c r="G71" s="97"/>
      <c r="H71" s="97"/>
      <c r="I71" s="97"/>
    </row>
    <row r="72" spans="2:9" ht="15.75" thickBot="1" x14ac:dyDescent="0.3">
      <c r="B72" s="98"/>
      <c r="C72" s="108"/>
      <c r="D72" s="99"/>
      <c r="E72" s="100"/>
      <c r="F72" s="97"/>
      <c r="G72" s="97"/>
      <c r="H72" s="97"/>
      <c r="I72" s="101"/>
    </row>
    <row r="73" spans="2:9" ht="15.75" thickBot="1" x14ac:dyDescent="0.3">
      <c r="B73" s="102" t="s">
        <v>18</v>
      </c>
      <c r="C73" s="103"/>
      <c r="D73" s="104">
        <f>SUM(D69)</f>
        <v>0</v>
      </c>
      <c r="E73" s="105">
        <f>E70</f>
        <v>11099520</v>
      </c>
      <c r="F73" s="109"/>
      <c r="G73" s="109"/>
      <c r="H73" s="109"/>
      <c r="I73" s="110"/>
    </row>
    <row r="74" spans="2:9" x14ac:dyDescent="0.25">
      <c r="B74" s="50" t="s">
        <v>12</v>
      </c>
      <c r="C74" s="62"/>
      <c r="D74" s="11"/>
      <c r="E74" s="12"/>
      <c r="F74" s="13"/>
      <c r="G74" s="18"/>
      <c r="H74" s="18"/>
      <c r="I74" s="14"/>
    </row>
    <row r="75" spans="2:9" x14ac:dyDescent="0.25">
      <c r="B75" s="50" t="s">
        <v>13</v>
      </c>
      <c r="C75" s="51"/>
      <c r="D75" s="7"/>
      <c r="E75" s="8"/>
      <c r="F75" s="9"/>
      <c r="G75" s="19"/>
      <c r="H75" s="19"/>
      <c r="I75" s="10"/>
    </row>
    <row r="76" spans="2:9" ht="15.75" thickBot="1" x14ac:dyDescent="0.3">
      <c r="B76" s="50" t="s">
        <v>14</v>
      </c>
      <c r="C76" s="51"/>
      <c r="D76" s="8"/>
      <c r="E76" s="9"/>
      <c r="F76" s="9"/>
      <c r="G76" s="19"/>
      <c r="H76" s="19"/>
      <c r="I76" s="10"/>
    </row>
    <row r="77" spans="2:9" ht="15.75" thickBot="1" x14ac:dyDescent="0.3">
      <c r="B77" s="1"/>
      <c r="C77" s="2"/>
      <c r="D77" s="52" t="s">
        <v>15</v>
      </c>
      <c r="E77" s="53"/>
      <c r="F77" s="54">
        <f>E70</f>
        <v>11099520</v>
      </c>
      <c r="G77" s="54"/>
      <c r="H77" s="54"/>
      <c r="I77" s="55"/>
    </row>
  </sheetData>
  <mergeCells count="99">
    <mergeCell ref="F77:I77"/>
    <mergeCell ref="B73:C73"/>
    <mergeCell ref="B74:C74"/>
    <mergeCell ref="B75:C75"/>
    <mergeCell ref="B76:C76"/>
    <mergeCell ref="D77:E77"/>
    <mergeCell ref="B67:B68"/>
    <mergeCell ref="C67:C68"/>
    <mergeCell ref="D67:E67"/>
    <mergeCell ref="F67:I67"/>
    <mergeCell ref="B70:B72"/>
    <mergeCell ref="C70:C72"/>
    <mergeCell ref="D70:D72"/>
    <mergeCell ref="E70:E72"/>
    <mergeCell ref="F70:F72"/>
    <mergeCell ref="G70:G72"/>
    <mergeCell ref="H70:H72"/>
    <mergeCell ref="I70:I72"/>
    <mergeCell ref="B64:D64"/>
    <mergeCell ref="E64:I65"/>
    <mergeCell ref="B65:D65"/>
    <mergeCell ref="B66:E66"/>
    <mergeCell ref="F66:I66"/>
    <mergeCell ref="F51:I51"/>
    <mergeCell ref="B54:C57"/>
    <mergeCell ref="D54:I55"/>
    <mergeCell ref="D56:I57"/>
    <mergeCell ref="B58:D58"/>
    <mergeCell ref="E58:I63"/>
    <mergeCell ref="B59:D59"/>
    <mergeCell ref="B60:D60"/>
    <mergeCell ref="B61:D61"/>
    <mergeCell ref="B62:D62"/>
    <mergeCell ref="B63:D63"/>
    <mergeCell ref="B47:C47"/>
    <mergeCell ref="B48:C48"/>
    <mergeCell ref="B49:C49"/>
    <mergeCell ref="B50:C50"/>
    <mergeCell ref="D51:E51"/>
    <mergeCell ref="B41:B42"/>
    <mergeCell ref="C41:C42"/>
    <mergeCell ref="D41:E41"/>
    <mergeCell ref="F41:I41"/>
    <mergeCell ref="B44:B46"/>
    <mergeCell ref="C44:C46"/>
    <mergeCell ref="D44:D46"/>
    <mergeCell ref="E44:E46"/>
    <mergeCell ref="F44:F46"/>
    <mergeCell ref="G44:G46"/>
    <mergeCell ref="H44:H46"/>
    <mergeCell ref="I44:I46"/>
    <mergeCell ref="B38:D38"/>
    <mergeCell ref="E38:I39"/>
    <mergeCell ref="B39:D39"/>
    <mergeCell ref="B40:E40"/>
    <mergeCell ref="F40:I40"/>
    <mergeCell ref="B32:D32"/>
    <mergeCell ref="E32:I37"/>
    <mergeCell ref="B33:D33"/>
    <mergeCell ref="B34:D34"/>
    <mergeCell ref="B35:D35"/>
    <mergeCell ref="B36:D36"/>
    <mergeCell ref="B37:D37"/>
    <mergeCell ref="H18:H20"/>
    <mergeCell ref="G18:G20"/>
    <mergeCell ref="B28:C31"/>
    <mergeCell ref="D28:I29"/>
    <mergeCell ref="D30:I31"/>
    <mergeCell ref="B23:C23"/>
    <mergeCell ref="B24:C24"/>
    <mergeCell ref="D25:E25"/>
    <mergeCell ref="F25:I25"/>
    <mergeCell ref="B2:C5"/>
    <mergeCell ref="B10:D10"/>
    <mergeCell ref="B6:D6"/>
    <mergeCell ref="B7:D7"/>
    <mergeCell ref="B22:C22"/>
    <mergeCell ref="B21:C21"/>
    <mergeCell ref="B14:E14"/>
    <mergeCell ref="B15:B16"/>
    <mergeCell ref="C15:C16"/>
    <mergeCell ref="D15:E15"/>
    <mergeCell ref="E6:I11"/>
    <mergeCell ref="F18:F20"/>
    <mergeCell ref="E12:I13"/>
    <mergeCell ref="D2:I3"/>
    <mergeCell ref="D4:I5"/>
    <mergeCell ref="I18:I20"/>
    <mergeCell ref="B11:D11"/>
    <mergeCell ref="B9:D9"/>
    <mergeCell ref="B8:D8"/>
    <mergeCell ref="B12:D12"/>
    <mergeCell ref="B13:D13"/>
    <mergeCell ref="F14:I14"/>
    <mergeCell ref="F15:I15"/>
    <mergeCell ref="B18:B20"/>
    <mergeCell ref="C18:C20"/>
    <mergeCell ref="D18:D20"/>
    <mergeCell ref="E18:E20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FÍSICO-FINANCEIRO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SEMASA43</cp:lastModifiedBy>
  <cp:lastPrinted>2023-10-31T15:10:29Z</cp:lastPrinted>
  <dcterms:created xsi:type="dcterms:W3CDTF">2023-09-09T11:09:03Z</dcterms:created>
  <dcterms:modified xsi:type="dcterms:W3CDTF">2023-10-31T15:11:49Z</dcterms:modified>
</cp:coreProperties>
</file>