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 MÃO DE OBRA\ANTIGOS\06 - ENVIAR BETHA\"/>
    </mc:Choice>
  </mc:AlternateContent>
  <bookViews>
    <workbookView xWindow="-120" yWindow="-120" windowWidth="29040" windowHeight="15720"/>
  </bookViews>
  <sheets>
    <sheet name="Orçamentos" sheetId="2" r:id="rId1"/>
    <sheet name="Etapas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9" i="3" l="1"/>
  <c r="B108" i="3"/>
  <c r="E107" i="3"/>
  <c r="B107" i="3"/>
  <c r="E106" i="3"/>
  <c r="B106" i="3"/>
  <c r="E105" i="3"/>
  <c r="B105" i="3"/>
  <c r="B104" i="3"/>
  <c r="B103" i="3"/>
  <c r="F96" i="3"/>
  <c r="F95" i="3"/>
  <c r="E89" i="3"/>
  <c r="E108" i="3" s="1"/>
  <c r="E82" i="3"/>
  <c r="E75" i="3"/>
  <c r="E69" i="3"/>
  <c r="E97" i="3"/>
  <c r="E109" i="3" s="1"/>
  <c r="E63" i="3"/>
  <c r="E104" i="3" s="1"/>
  <c r="E57" i="3"/>
  <c r="E103" i="3" s="1"/>
  <c r="F5" i="3"/>
  <c r="F34" i="3" s="1"/>
  <c r="F6" i="3"/>
  <c r="F35" i="3" s="1"/>
  <c r="F7" i="3"/>
  <c r="F36" i="3" s="1"/>
  <c r="F8" i="3"/>
  <c r="F37" i="3" s="1"/>
  <c r="F9" i="3"/>
  <c r="F38" i="3" s="1"/>
  <c r="F10" i="3"/>
  <c r="F39" i="3" s="1"/>
  <c r="F11" i="3"/>
  <c r="F40" i="3" s="1"/>
  <c r="F12" i="3"/>
  <c r="F41" i="3" s="1"/>
  <c r="F13" i="3"/>
  <c r="F42" i="3" s="1"/>
  <c r="F14" i="3"/>
  <c r="F43" i="3" s="1"/>
  <c r="F15" i="3"/>
  <c r="F44" i="3" s="1"/>
  <c r="F16" i="3"/>
  <c r="F45" i="3" s="1"/>
  <c r="F17" i="3"/>
  <c r="F46" i="3" s="1"/>
  <c r="F18" i="3"/>
  <c r="F47" i="3" s="1"/>
  <c r="F19" i="3"/>
  <c r="F48" i="3" s="1"/>
  <c r="F20" i="3"/>
  <c r="F49" i="3" s="1"/>
  <c r="F21" i="3"/>
  <c r="F50" i="3" s="1"/>
  <c r="F22" i="3"/>
  <c r="F51" i="3" s="1"/>
  <c r="F23" i="3"/>
  <c r="F52" i="3" s="1"/>
  <c r="F24" i="3"/>
  <c r="F53" i="3" s="1"/>
  <c r="F25" i="3"/>
  <c r="F54" i="3" s="1"/>
  <c r="F26" i="3"/>
  <c r="F55" i="3" s="1"/>
  <c r="F27" i="3"/>
  <c r="F56" i="3" s="1"/>
  <c r="F28" i="3"/>
  <c r="F4" i="3"/>
  <c r="F33" i="3" s="1"/>
  <c r="E110" i="3" l="1"/>
  <c r="F80" i="3"/>
  <c r="F87" i="3" s="1"/>
  <c r="F81" i="3"/>
  <c r="F88" i="3" s="1"/>
  <c r="F82" i="3"/>
  <c r="F107" i="3" s="1"/>
  <c r="F62" i="3"/>
  <c r="F63" i="3" s="1"/>
  <c r="F104" i="3" s="1"/>
  <c r="F97" i="3"/>
  <c r="F109" i="3" s="1"/>
  <c r="F57" i="3"/>
  <c r="F103" i="3" s="1"/>
  <c r="E28" i="2"/>
  <c r="F89" i="3" l="1"/>
  <c r="F108" i="3" s="1"/>
  <c r="F68" i="3"/>
  <c r="F74" i="3" l="1"/>
  <c r="F75" i="3" s="1"/>
  <c r="F106" i="3" s="1"/>
  <c r="F69" i="3"/>
  <c r="F105" i="3" s="1"/>
  <c r="F110" i="3" s="1"/>
  <c r="G28" i="2" l="1"/>
</calcChain>
</file>

<file path=xl/sharedStrings.xml><?xml version="1.0" encoding="utf-8"?>
<sst xmlns="http://schemas.openxmlformats.org/spreadsheetml/2006/main" count="251" uniqueCount="52">
  <si>
    <t>Nº</t>
  </si>
  <si>
    <t>DESCRIÇÃO DO CARGO</t>
  </si>
  <si>
    <t>UND.</t>
  </si>
  <si>
    <t>QTDE.</t>
  </si>
  <si>
    <t>Pedreiro com encargos complementares</t>
  </si>
  <si>
    <t>UND</t>
  </si>
  <si>
    <t>Auxiliar de pedreiro com encargos complementares</t>
  </si>
  <si>
    <t>Auxiliar de serviços gerais com encargos complementares</t>
  </si>
  <si>
    <t>Motorista de caminhão basculante com encargos complementares</t>
  </si>
  <si>
    <t>Operador de retroescavadeira com encargos complementares</t>
  </si>
  <si>
    <t>Jardineiro com encargos complementares</t>
  </si>
  <si>
    <t>Pintor com encargos complementares</t>
  </si>
  <si>
    <t>Carpinteiro com encargos complementares</t>
  </si>
  <si>
    <t>Eletricista com encargos complementares</t>
  </si>
  <si>
    <t>Encanador hidráulico com encargos complementares</t>
  </si>
  <si>
    <t>Soldador com encargos complementares</t>
  </si>
  <si>
    <t>Gerente de obras com encargos complementares</t>
  </si>
  <si>
    <t>Encarregado com encargos complementares</t>
  </si>
  <si>
    <t>Motorista de veículos leves com encargos complementares</t>
  </si>
  <si>
    <t>Motorista de motocicleta com encargos complementares</t>
  </si>
  <si>
    <t>Armador com encargos complementares</t>
  </si>
  <si>
    <t>Auxiliar de escritório com encargos complementares</t>
  </si>
  <si>
    <t>Auxiliar de serviços gerais - limpeza com encargos complementares</t>
  </si>
  <si>
    <t>MÉDIA</t>
  </si>
  <si>
    <t>TOTAL</t>
  </si>
  <si>
    <t>Auxiliar de serviços gerais - Coleta seletiva (40 h/semana)</t>
  </si>
  <si>
    <t>Auxiliar de serviços gerais - Coleta seletiva (25 h/semana)</t>
  </si>
  <si>
    <t>Motorista de caminhão basculante com encargos complementares - Coleta seletiva (40h/semana)</t>
  </si>
  <si>
    <t>Motorista de caminhão basculante com encargos complementares - Coleta seletiva (25h/semana)</t>
  </si>
  <si>
    <t>Motorista de caminhão basculante com encargos complementares - Coleta rural</t>
  </si>
  <si>
    <t>Auxiliar de serviços gerais - Coleta rural</t>
  </si>
  <si>
    <t>% do valor global</t>
  </si>
  <si>
    <t>TODOS</t>
  </si>
  <si>
    <t>ETAPA INICIAL</t>
  </si>
  <si>
    <t>ETAPA MOTO 1</t>
  </si>
  <si>
    <t>ETAPA MOTO 2</t>
  </si>
  <si>
    <t>ETAPA MOTO 3</t>
  </si>
  <si>
    <t>CAMINHÃO DA COLETA SELETIVA 4</t>
  </si>
  <si>
    <t>CAMINHÃO DA COLETA SELETIVA 5</t>
  </si>
  <si>
    <t>COMPILADO</t>
  </si>
  <si>
    <t>FASE</t>
  </si>
  <si>
    <t>% do contrato</t>
  </si>
  <si>
    <t>CAMINHÃO DA COLETA RURAL 2</t>
  </si>
  <si>
    <t>Motorista de caminhão com encargos complementares - Coleta seletiva (25h/semana)</t>
  </si>
  <si>
    <t>Motorista de caminhão com encargos complementares - Coleta rural</t>
  </si>
  <si>
    <t>Motorista de caminhão com encargos complementares - Coleta seletiva (40h/semana)</t>
  </si>
  <si>
    <t>Auxiliar de serviços gerais com encargos complementares - Coleta seletiva (25 h/semana)</t>
  </si>
  <si>
    <t>Auxiliar de serviços gerais com encargos complementares  - Coleta rural</t>
  </si>
  <si>
    <t>Auxiliar de serviços gerais com encargos complementares  - Coleta seletiva (40 h/semana)</t>
  </si>
  <si>
    <t>Encarregado da coleta seletiva com encargos complementares</t>
  </si>
  <si>
    <t>VALOR UNITÁRIO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</si>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</sst>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0.0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/>
    </xf>
    <xf numFmtId="44" fontId="2" fillId="0" borderId="4" xfId="1" applyFont="1" applyBorder="1" applyAlignment="1">
      <alignment horizontal="center"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0" fillId="0" borderId="0" xfId="0" applyNumberFormat="1"/>
    <xf numFmtId="44" fontId="4" fillId="0" borderId="4" xfId="1" applyFont="1" applyFill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3" fillId="2" borderId="2" xfId="1" applyFont="1" applyFill="1" applyBorder="1" applyAlignment="1">
      <alignment horizontal="center" vertical="center" wrapText="1"/>
    </xf>
    <xf numFmtId="164" fontId="2" fillId="0" borderId="4" xfId="2" applyNumberFormat="1" applyFont="1" applyBorder="1" applyAlignment="1">
      <alignment horizontal="center" vertical="center"/>
    </xf>
    <xf numFmtId="164" fontId="3" fillId="2" borderId="2" xfId="2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justify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justify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2"/>
  <sheetViews>
    <sheetView tabSelected="1" zoomScale="80" zoomScaleNormal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K25" sqref="K25"/>
    </sheetView>
  </sheetViews>
  <sheetFormatPr defaultRowHeight="15" x14ac:dyDescent="0.25"/>
  <cols>
    <col min="2" max="2" width="12.5703125" customWidth="1"/>
    <col min="3" max="3" width="39" customWidth="1"/>
    <col min="4" max="4" width="17.85546875" customWidth="1"/>
    <col min="5" max="5" width="17.7109375" customWidth="1"/>
    <col min="6" max="6" width="27.42578125" customWidth="1"/>
    <col min="7" max="7" width="33.28515625" customWidth="1"/>
    <col min="9" max="9" width="14.42578125" bestFit="1" customWidth="1"/>
  </cols>
  <sheetData>
    <row r="1" spans="2:9" ht="15.75" thickBot="1" x14ac:dyDescent="0.3"/>
    <row r="2" spans="2:9" ht="16.5" thickBot="1" x14ac:dyDescent="0.3">
      <c r="B2" s="1" t="s">
        <v>0</v>
      </c>
      <c r="C2" s="2" t="s">
        <v>1</v>
      </c>
      <c r="D2" s="2" t="s">
        <v>2</v>
      </c>
      <c r="E2" s="2" t="s">
        <v>3</v>
      </c>
      <c r="F2" s="2" t="s">
        <v>50</v>
      </c>
      <c r="G2" s="2" t="s">
        <v>51</v>
      </c>
    </row>
    <row r="3" spans="2:9" ht="30.75" thickBot="1" x14ac:dyDescent="0.3">
      <c r="B3" s="3">
        <v>1</v>
      </c>
      <c r="C3" s="4" t="s">
        <v>4</v>
      </c>
      <c r="D3" s="5" t="s">
        <v>5</v>
      </c>
      <c r="E3" s="6">
        <v>0</v>
      </c>
      <c r="F3" s="11"/>
      <c r="G3" s="11"/>
    </row>
    <row r="4" spans="2:9" ht="30.75" thickBot="1" x14ac:dyDescent="0.3">
      <c r="B4" s="3">
        <v>2</v>
      </c>
      <c r="C4" s="4" t="s">
        <v>6</v>
      </c>
      <c r="D4" s="5" t="s">
        <v>5</v>
      </c>
      <c r="E4" s="6">
        <v>0</v>
      </c>
      <c r="F4" s="11"/>
      <c r="G4" s="11"/>
    </row>
    <row r="5" spans="2:9" ht="30.75" thickBot="1" x14ac:dyDescent="0.3">
      <c r="B5" s="3">
        <v>3</v>
      </c>
      <c r="C5" s="4" t="s">
        <v>7</v>
      </c>
      <c r="D5" s="5" t="s">
        <v>5</v>
      </c>
      <c r="E5" s="6">
        <v>0</v>
      </c>
      <c r="F5" s="11"/>
      <c r="G5" s="11"/>
    </row>
    <row r="6" spans="2:9" ht="30.75" thickBot="1" x14ac:dyDescent="0.3">
      <c r="B6" s="3">
        <v>4</v>
      </c>
      <c r="C6" s="4" t="s">
        <v>8</v>
      </c>
      <c r="D6" s="5" t="s">
        <v>5</v>
      </c>
      <c r="E6" s="6">
        <v>0</v>
      </c>
      <c r="F6" s="11"/>
      <c r="G6" s="11"/>
    </row>
    <row r="7" spans="2:9" ht="30.75" thickBot="1" x14ac:dyDescent="0.3">
      <c r="B7" s="3">
        <v>5</v>
      </c>
      <c r="C7" s="4" t="s">
        <v>9</v>
      </c>
      <c r="D7" s="5" t="s">
        <v>5</v>
      </c>
      <c r="E7" s="6">
        <v>0</v>
      </c>
      <c r="F7" s="11"/>
      <c r="G7" s="11"/>
    </row>
    <row r="8" spans="2:9" ht="30.75" thickBot="1" x14ac:dyDescent="0.3">
      <c r="B8" s="3">
        <v>6</v>
      </c>
      <c r="C8" s="4" t="s">
        <v>10</v>
      </c>
      <c r="D8" s="5" t="s">
        <v>5</v>
      </c>
      <c r="E8" s="6">
        <v>0</v>
      </c>
      <c r="F8" s="11"/>
      <c r="G8" s="11"/>
    </row>
    <row r="9" spans="2:9" ht="30.75" thickBot="1" x14ac:dyDescent="0.3">
      <c r="B9" s="3">
        <v>7</v>
      </c>
      <c r="C9" s="4" t="s">
        <v>11</v>
      </c>
      <c r="D9" s="5" t="s">
        <v>5</v>
      </c>
      <c r="E9" s="6">
        <v>0</v>
      </c>
      <c r="F9" s="11"/>
      <c r="G9" s="11"/>
    </row>
    <row r="10" spans="2:9" ht="30.75" thickBot="1" x14ac:dyDescent="0.3">
      <c r="B10" s="3">
        <v>8</v>
      </c>
      <c r="C10" s="4" t="s">
        <v>12</v>
      </c>
      <c r="D10" s="5" t="s">
        <v>5</v>
      </c>
      <c r="E10" s="6">
        <v>0</v>
      </c>
      <c r="F10" s="11"/>
      <c r="G10" s="11"/>
    </row>
    <row r="11" spans="2:9" ht="30.75" thickBot="1" x14ac:dyDescent="0.3">
      <c r="B11" s="3">
        <v>9</v>
      </c>
      <c r="C11" s="4" t="s">
        <v>13</v>
      </c>
      <c r="D11" s="5" t="s">
        <v>5</v>
      </c>
      <c r="E11" s="6">
        <v>0</v>
      </c>
      <c r="F11" s="11"/>
      <c r="G11" s="11"/>
    </row>
    <row r="12" spans="2:9" ht="30.75" thickBot="1" x14ac:dyDescent="0.3">
      <c r="B12" s="3">
        <v>10</v>
      </c>
      <c r="C12" s="4" t="s">
        <v>14</v>
      </c>
      <c r="D12" s="5" t="s">
        <v>5</v>
      </c>
      <c r="E12" s="6">
        <v>0</v>
      </c>
      <c r="F12" s="11"/>
      <c r="G12" s="11"/>
    </row>
    <row r="13" spans="2:9" ht="30.75" thickBot="1" x14ac:dyDescent="0.3">
      <c r="B13" s="3">
        <v>11</v>
      </c>
      <c r="C13" s="4" t="s">
        <v>15</v>
      </c>
      <c r="D13" s="5" t="s">
        <v>5</v>
      </c>
      <c r="E13" s="6">
        <v>0</v>
      </c>
      <c r="F13" s="11"/>
      <c r="G13" s="11"/>
      <c r="I13" s="12"/>
    </row>
    <row r="14" spans="2:9" ht="30.75" thickBot="1" x14ac:dyDescent="0.3">
      <c r="B14" s="3">
        <v>12</v>
      </c>
      <c r="C14" s="4" t="s">
        <v>16</v>
      </c>
      <c r="D14" s="5" t="s">
        <v>5</v>
      </c>
      <c r="E14" s="6">
        <v>0</v>
      </c>
      <c r="F14" s="11"/>
      <c r="G14" s="11"/>
    </row>
    <row r="15" spans="2:9" ht="30.75" thickBot="1" x14ac:dyDescent="0.3">
      <c r="B15" s="3">
        <v>13</v>
      </c>
      <c r="C15" s="4" t="s">
        <v>17</v>
      </c>
      <c r="D15" s="5" t="s">
        <v>5</v>
      </c>
      <c r="E15" s="6">
        <v>0</v>
      </c>
      <c r="F15" s="11"/>
      <c r="G15" s="11"/>
    </row>
    <row r="16" spans="2:9" ht="30.75" thickBot="1" x14ac:dyDescent="0.3">
      <c r="B16" s="3">
        <v>14</v>
      </c>
      <c r="C16" s="7" t="s">
        <v>18</v>
      </c>
      <c r="D16" s="5" t="s">
        <v>5</v>
      </c>
      <c r="E16" s="6">
        <v>0</v>
      </c>
      <c r="F16" s="11"/>
      <c r="G16" s="11"/>
    </row>
    <row r="17" spans="2:7" ht="30.75" thickBot="1" x14ac:dyDescent="0.3">
      <c r="B17" s="23">
        <v>15</v>
      </c>
      <c r="C17" s="24" t="s">
        <v>19</v>
      </c>
      <c r="D17" s="25" t="s">
        <v>5</v>
      </c>
      <c r="E17" s="6">
        <v>0</v>
      </c>
      <c r="F17" s="11"/>
      <c r="G17" s="11"/>
    </row>
    <row r="18" spans="2:7" ht="30.75" thickBot="1" x14ac:dyDescent="0.3">
      <c r="B18" s="3">
        <v>16</v>
      </c>
      <c r="C18" s="7" t="s">
        <v>20</v>
      </c>
      <c r="D18" s="5" t="s">
        <v>5</v>
      </c>
      <c r="E18" s="6">
        <v>0</v>
      </c>
      <c r="F18" s="11"/>
      <c r="G18" s="11"/>
    </row>
    <row r="19" spans="2:7" ht="30.75" thickBot="1" x14ac:dyDescent="0.3">
      <c r="B19" s="3">
        <v>17</v>
      </c>
      <c r="C19" s="7" t="s">
        <v>21</v>
      </c>
      <c r="D19" s="5" t="s">
        <v>5</v>
      </c>
      <c r="E19" s="6">
        <v>0</v>
      </c>
      <c r="F19" s="11"/>
      <c r="G19" s="11"/>
    </row>
    <row r="20" spans="2:7" ht="30.75" thickBot="1" x14ac:dyDescent="0.3">
      <c r="B20" s="3">
        <v>18</v>
      </c>
      <c r="C20" s="4" t="s">
        <v>22</v>
      </c>
      <c r="D20" s="5" t="s">
        <v>5</v>
      </c>
      <c r="E20" s="6">
        <v>0</v>
      </c>
      <c r="F20" s="11"/>
      <c r="G20" s="11"/>
    </row>
    <row r="21" spans="2:7" ht="45.75" thickBot="1" x14ac:dyDescent="0.3">
      <c r="B21" s="23">
        <v>19</v>
      </c>
      <c r="C21" s="26" t="s">
        <v>48</v>
      </c>
      <c r="D21" s="25" t="s">
        <v>5</v>
      </c>
      <c r="E21" s="6">
        <v>0</v>
      </c>
      <c r="F21" s="11"/>
      <c r="G21" s="11"/>
    </row>
    <row r="22" spans="2:7" ht="45.75" thickBot="1" x14ac:dyDescent="0.3">
      <c r="B22" s="23">
        <v>20</v>
      </c>
      <c r="C22" s="26" t="s">
        <v>45</v>
      </c>
      <c r="D22" s="25" t="s">
        <v>5</v>
      </c>
      <c r="E22" s="6">
        <v>0</v>
      </c>
      <c r="F22" s="11"/>
      <c r="G22" s="11"/>
    </row>
    <row r="23" spans="2:7" ht="45.75" thickBot="1" x14ac:dyDescent="0.3">
      <c r="B23" s="23">
        <v>21</v>
      </c>
      <c r="C23" s="26" t="s">
        <v>46</v>
      </c>
      <c r="D23" s="25" t="s">
        <v>5</v>
      </c>
      <c r="E23" s="6">
        <v>0</v>
      </c>
      <c r="F23" s="11"/>
      <c r="G23" s="11"/>
    </row>
    <row r="24" spans="2:7" ht="45.75" thickBot="1" x14ac:dyDescent="0.3">
      <c r="B24" s="23">
        <v>22</v>
      </c>
      <c r="C24" s="26" t="s">
        <v>43</v>
      </c>
      <c r="D24" s="25" t="s">
        <v>5</v>
      </c>
      <c r="E24" s="6">
        <v>0</v>
      </c>
      <c r="F24" s="11"/>
      <c r="G24" s="11"/>
    </row>
    <row r="25" spans="2:7" ht="45.75" thickBot="1" x14ac:dyDescent="0.3">
      <c r="B25" s="23">
        <v>23</v>
      </c>
      <c r="C25" s="26" t="s">
        <v>47</v>
      </c>
      <c r="D25" s="25" t="s">
        <v>5</v>
      </c>
      <c r="E25" s="6">
        <v>0</v>
      </c>
      <c r="F25" s="11"/>
      <c r="G25" s="11"/>
    </row>
    <row r="26" spans="2:7" ht="45.75" thickBot="1" x14ac:dyDescent="0.3">
      <c r="B26" s="23">
        <v>24</v>
      </c>
      <c r="C26" s="26" t="s">
        <v>44</v>
      </c>
      <c r="D26" s="25" t="s">
        <v>5</v>
      </c>
      <c r="E26" s="6">
        <v>0</v>
      </c>
      <c r="F26" s="11"/>
      <c r="G26" s="11"/>
    </row>
    <row r="27" spans="2:7" ht="30.75" thickBot="1" x14ac:dyDescent="0.3">
      <c r="B27" s="23">
        <v>25</v>
      </c>
      <c r="C27" s="26" t="s">
        <v>49</v>
      </c>
      <c r="D27" s="25" t="s">
        <v>5</v>
      </c>
      <c r="E27" s="6">
        <v>0</v>
      </c>
      <c r="F27" s="11"/>
      <c r="G27" s="11"/>
    </row>
    <row r="28" spans="2:7" ht="16.5" thickBot="1" x14ac:dyDescent="0.3">
      <c r="B28" s="2" t="s">
        <v>24</v>
      </c>
      <c r="C28" s="2"/>
      <c r="D28" s="2" t="s">
        <v>5</v>
      </c>
      <c r="E28" s="2">
        <f t="shared" ref="E28" si="0">SUM(E3:E26)</f>
        <v>0</v>
      </c>
      <c r="F28" s="11"/>
      <c r="G28" s="10">
        <f t="shared" ref="G28" si="1">SUM(G3:G27)</f>
        <v>0</v>
      </c>
    </row>
    <row r="30" spans="2:7" x14ac:dyDescent="0.25">
      <c r="F30" s="12"/>
    </row>
    <row r="31" spans="2:7" x14ac:dyDescent="0.25">
      <c r="F31" s="12"/>
    </row>
    <row r="32" spans="2:7" x14ac:dyDescent="0.25">
      <c r="F32" s="12"/>
    </row>
  </sheetData>
  <pageMargins left="0.25" right="0.25" top="0.75" bottom="0.75" header="0.3" footer="0.3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topLeftCell="A95" workbookViewId="0">
      <selection activeCell="F103" sqref="F103"/>
    </sheetView>
  </sheetViews>
  <sheetFormatPr defaultRowHeight="15" x14ac:dyDescent="0.25"/>
  <cols>
    <col min="3" max="3" width="46.140625" customWidth="1"/>
    <col min="6" max="6" width="13" bestFit="1" customWidth="1"/>
    <col min="7" max="7" width="19.7109375" bestFit="1" customWidth="1"/>
  </cols>
  <sheetData>
    <row r="2" spans="2:7" ht="15.75" thickBot="1" x14ac:dyDescent="0.3">
      <c r="C2" t="s">
        <v>32</v>
      </c>
    </row>
    <row r="3" spans="2:7" ht="32.25" thickBot="1" x14ac:dyDescent="0.3">
      <c r="B3" s="1" t="s">
        <v>0</v>
      </c>
      <c r="C3" s="2" t="s">
        <v>1</v>
      </c>
      <c r="D3" s="2" t="s">
        <v>2</v>
      </c>
      <c r="E3" s="2" t="s">
        <v>3</v>
      </c>
      <c r="F3" s="2" t="s">
        <v>31</v>
      </c>
      <c r="G3" s="2" t="s">
        <v>23</v>
      </c>
    </row>
    <row r="4" spans="2:7" ht="15.75" thickBot="1" x14ac:dyDescent="0.3">
      <c r="B4" s="3">
        <v>1</v>
      </c>
      <c r="C4" s="4" t="s">
        <v>4</v>
      </c>
      <c r="D4" s="5" t="s">
        <v>5</v>
      </c>
      <c r="E4" s="6">
        <v>5</v>
      </c>
      <c r="F4" s="16">
        <f>G4/$G$28</f>
        <v>6.8022494098231037E-2</v>
      </c>
      <c r="G4" s="9">
        <v>541093.24252941168</v>
      </c>
    </row>
    <row r="5" spans="2:7" ht="30.75" thickBot="1" x14ac:dyDescent="0.3">
      <c r="B5" s="3">
        <v>2</v>
      </c>
      <c r="C5" s="4" t="s">
        <v>6</v>
      </c>
      <c r="D5" s="5" t="s">
        <v>5</v>
      </c>
      <c r="E5" s="6">
        <v>5</v>
      </c>
      <c r="F5" s="16">
        <f t="shared" ref="F5:F28" si="0">G5/$G$28</f>
        <v>4.9650277938419196E-2</v>
      </c>
      <c r="G5" s="9">
        <v>394949.20376470592</v>
      </c>
    </row>
    <row r="6" spans="2:7" ht="30.75" thickBot="1" x14ac:dyDescent="0.3">
      <c r="B6" s="3">
        <v>3</v>
      </c>
      <c r="C6" s="4" t="s">
        <v>7</v>
      </c>
      <c r="D6" s="5" t="s">
        <v>5</v>
      </c>
      <c r="E6" s="6">
        <v>7</v>
      </c>
      <c r="F6" s="16">
        <f t="shared" si="0"/>
        <v>6.9888061920077085E-2</v>
      </c>
      <c r="G6" s="9">
        <v>555933.12976470578</v>
      </c>
    </row>
    <row r="7" spans="2:7" ht="30.75" thickBot="1" x14ac:dyDescent="0.3">
      <c r="B7" s="3">
        <v>4</v>
      </c>
      <c r="C7" s="4" t="s">
        <v>8</v>
      </c>
      <c r="D7" s="5" t="s">
        <v>5</v>
      </c>
      <c r="E7" s="6">
        <v>2</v>
      </c>
      <c r="F7" s="16">
        <f t="shared" si="0"/>
        <v>5.2247978063534366E-2</v>
      </c>
      <c r="G7" s="11">
        <v>415612.92688235291</v>
      </c>
    </row>
    <row r="8" spans="2:7" ht="30.75" thickBot="1" x14ac:dyDescent="0.3">
      <c r="B8" s="3">
        <v>5</v>
      </c>
      <c r="C8" s="4" t="s">
        <v>9</v>
      </c>
      <c r="D8" s="5" t="s">
        <v>5</v>
      </c>
      <c r="E8" s="6">
        <v>2</v>
      </c>
      <c r="F8" s="16">
        <f t="shared" si="0"/>
        <v>6.6135852128818146E-2</v>
      </c>
      <c r="G8" s="11">
        <v>526085.71841176471</v>
      </c>
    </row>
    <row r="9" spans="2:7" ht="15.75" thickBot="1" x14ac:dyDescent="0.3">
      <c r="B9" s="3">
        <v>6</v>
      </c>
      <c r="C9" s="4" t="s">
        <v>10</v>
      </c>
      <c r="D9" s="5" t="s">
        <v>5</v>
      </c>
      <c r="E9" s="6">
        <v>3</v>
      </c>
      <c r="F9" s="16">
        <f t="shared" si="0"/>
        <v>3.52384343302505E-2</v>
      </c>
      <c r="G9" s="11">
        <v>280308.43247058819</v>
      </c>
    </row>
    <row r="10" spans="2:7" ht="15.75" thickBot="1" x14ac:dyDescent="0.3">
      <c r="B10" s="3">
        <v>7</v>
      </c>
      <c r="C10" s="4" t="s">
        <v>11</v>
      </c>
      <c r="D10" s="5" t="s">
        <v>5</v>
      </c>
      <c r="E10" s="6">
        <v>2</v>
      </c>
      <c r="F10" s="16">
        <f t="shared" si="0"/>
        <v>2.6775479227487672E-2</v>
      </c>
      <c r="G10" s="11">
        <v>212988.8218235294</v>
      </c>
    </row>
    <row r="11" spans="2:7" ht="15.75" thickBot="1" x14ac:dyDescent="0.3">
      <c r="B11" s="3">
        <v>8</v>
      </c>
      <c r="C11" s="4" t="s">
        <v>12</v>
      </c>
      <c r="D11" s="5" t="s">
        <v>5</v>
      </c>
      <c r="E11" s="6">
        <v>1</v>
      </c>
      <c r="F11" s="16">
        <f t="shared" si="0"/>
        <v>1.4114214721518714E-2</v>
      </c>
      <c r="G11" s="11">
        <v>112273.24594117647</v>
      </c>
    </row>
    <row r="12" spans="2:7" ht="15.75" thickBot="1" x14ac:dyDescent="0.3">
      <c r="B12" s="3">
        <v>9</v>
      </c>
      <c r="C12" s="4" t="s">
        <v>13</v>
      </c>
      <c r="D12" s="5" t="s">
        <v>5</v>
      </c>
      <c r="E12" s="6">
        <v>1</v>
      </c>
      <c r="F12" s="16">
        <f t="shared" si="0"/>
        <v>1.4778406341229918E-2</v>
      </c>
      <c r="G12" s="11">
        <v>117556.63935294117</v>
      </c>
    </row>
    <row r="13" spans="2:7" ht="30.75" thickBot="1" x14ac:dyDescent="0.3">
      <c r="B13" s="3">
        <v>10</v>
      </c>
      <c r="C13" s="4" t="s">
        <v>14</v>
      </c>
      <c r="D13" s="5" t="s">
        <v>5</v>
      </c>
      <c r="E13" s="6">
        <v>2</v>
      </c>
      <c r="F13" s="16">
        <f t="shared" si="0"/>
        <v>2.5769301373695826E-2</v>
      </c>
      <c r="G13" s="11">
        <v>204985.05711764703</v>
      </c>
    </row>
    <row r="14" spans="2:7" ht="15.75" thickBot="1" x14ac:dyDescent="0.3">
      <c r="B14" s="3">
        <v>11</v>
      </c>
      <c r="C14" s="4" t="s">
        <v>15</v>
      </c>
      <c r="D14" s="5" t="s">
        <v>5</v>
      </c>
      <c r="E14" s="6">
        <v>1</v>
      </c>
      <c r="F14" s="16">
        <f t="shared" si="0"/>
        <v>1.5983832020255231E-2</v>
      </c>
      <c r="G14" s="11">
        <v>127145.34523529409</v>
      </c>
    </row>
    <row r="15" spans="2:7" ht="30.75" thickBot="1" x14ac:dyDescent="0.3">
      <c r="B15" s="3">
        <v>12</v>
      </c>
      <c r="C15" s="4" t="s">
        <v>16</v>
      </c>
      <c r="D15" s="5" t="s">
        <v>5</v>
      </c>
      <c r="E15" s="6">
        <v>1</v>
      </c>
      <c r="F15" s="16">
        <f t="shared" si="0"/>
        <v>4.2241746253476715E-2</v>
      </c>
      <c r="G15" s="11">
        <v>336017.13305882359</v>
      </c>
    </row>
    <row r="16" spans="2:7" ht="30.75" thickBot="1" x14ac:dyDescent="0.3">
      <c r="B16" s="3">
        <v>13</v>
      </c>
      <c r="C16" s="4" t="s">
        <v>17</v>
      </c>
      <c r="D16" s="5" t="s">
        <v>5</v>
      </c>
      <c r="E16" s="6">
        <v>2</v>
      </c>
      <c r="F16" s="16">
        <f t="shared" si="0"/>
        <v>5.5698575364902921E-2</v>
      </c>
      <c r="G16" s="11">
        <v>443061.12482352933</v>
      </c>
    </row>
    <row r="17" spans="2:7" ht="30.75" thickBot="1" x14ac:dyDescent="0.3">
      <c r="B17" s="3">
        <v>14</v>
      </c>
      <c r="C17" s="7" t="s">
        <v>18</v>
      </c>
      <c r="D17" s="5" t="s">
        <v>5</v>
      </c>
      <c r="E17" s="8">
        <v>2</v>
      </c>
      <c r="F17" s="16">
        <f t="shared" si="0"/>
        <v>2.5464738161354417E-2</v>
      </c>
      <c r="G17" s="13">
        <v>202562.37182352939</v>
      </c>
    </row>
    <row r="18" spans="2:7" ht="30.75" thickBot="1" x14ac:dyDescent="0.3">
      <c r="B18" s="3">
        <v>15</v>
      </c>
      <c r="C18" s="7" t="s">
        <v>19</v>
      </c>
      <c r="D18" s="5" t="s">
        <v>5</v>
      </c>
      <c r="E18" s="8">
        <v>3</v>
      </c>
      <c r="F18" s="16">
        <f t="shared" si="0"/>
        <v>3.9314789600015512E-2</v>
      </c>
      <c r="G18" s="13">
        <v>312734.29864705884</v>
      </c>
    </row>
    <row r="19" spans="2:7" ht="15.75" thickBot="1" x14ac:dyDescent="0.3">
      <c r="B19" s="3">
        <v>16</v>
      </c>
      <c r="C19" s="7" t="s">
        <v>20</v>
      </c>
      <c r="D19" s="5" t="s">
        <v>5</v>
      </c>
      <c r="E19" s="8">
        <v>1</v>
      </c>
      <c r="F19" s="16">
        <f t="shared" si="0"/>
        <v>1.3477189608064427E-2</v>
      </c>
      <c r="G19" s="13">
        <v>107205.95182352942</v>
      </c>
    </row>
    <row r="20" spans="2:7" ht="30.75" thickBot="1" x14ac:dyDescent="0.3">
      <c r="B20" s="3">
        <v>17</v>
      </c>
      <c r="C20" s="7" t="s">
        <v>21</v>
      </c>
      <c r="D20" s="5" t="s">
        <v>5</v>
      </c>
      <c r="E20" s="8">
        <v>4</v>
      </c>
      <c r="F20" s="16">
        <f t="shared" si="0"/>
        <v>4.1398527083330035E-2</v>
      </c>
      <c r="G20" s="14">
        <v>329309.64311764704</v>
      </c>
    </row>
    <row r="21" spans="2:7" ht="30.75" thickBot="1" x14ac:dyDescent="0.3">
      <c r="B21" s="3">
        <v>18</v>
      </c>
      <c r="C21" s="4" t="s">
        <v>22</v>
      </c>
      <c r="D21" s="5" t="s">
        <v>5</v>
      </c>
      <c r="E21" s="6">
        <v>1</v>
      </c>
      <c r="F21" s="16">
        <f t="shared" si="0"/>
        <v>9.9840092587825374E-3</v>
      </c>
      <c r="G21" s="9">
        <v>79419.021823529401</v>
      </c>
    </row>
    <row r="22" spans="2:7" ht="30.75" thickBot="1" x14ac:dyDescent="0.3">
      <c r="B22" s="3">
        <v>19</v>
      </c>
      <c r="C22" s="4" t="s">
        <v>25</v>
      </c>
      <c r="D22" s="5" t="s">
        <v>5</v>
      </c>
      <c r="E22" s="6">
        <v>10</v>
      </c>
      <c r="F22" s="16">
        <f t="shared" si="0"/>
        <v>9.9840088457252965E-2</v>
      </c>
      <c r="G22" s="9">
        <v>794190.18537815101</v>
      </c>
    </row>
    <row r="23" spans="2:7" ht="45.75" thickBot="1" x14ac:dyDescent="0.3">
      <c r="B23" s="3">
        <v>20</v>
      </c>
      <c r="C23" s="4" t="s">
        <v>27</v>
      </c>
      <c r="D23" s="5" t="s">
        <v>5</v>
      </c>
      <c r="E23" s="6">
        <v>5</v>
      </c>
      <c r="F23" s="16">
        <f t="shared" si="0"/>
        <v>0.1306199451588359</v>
      </c>
      <c r="G23" s="11">
        <v>1039032.3172058823</v>
      </c>
    </row>
    <row r="24" spans="2:7" ht="30.75" thickBot="1" x14ac:dyDescent="0.3">
      <c r="B24" s="3">
        <v>21</v>
      </c>
      <c r="C24" s="4" t="s">
        <v>26</v>
      </c>
      <c r="D24" s="5" t="s">
        <v>5</v>
      </c>
      <c r="E24" s="6">
        <v>2</v>
      </c>
      <c r="F24" s="16">
        <f t="shared" si="0"/>
        <v>1.537786006880641E-2</v>
      </c>
      <c r="G24" s="9">
        <v>122325.06728991594</v>
      </c>
    </row>
    <row r="25" spans="2:7" ht="45.75" thickBot="1" x14ac:dyDescent="0.3">
      <c r="B25" s="3">
        <v>22</v>
      </c>
      <c r="C25" s="4" t="s">
        <v>28</v>
      </c>
      <c r="D25" s="5" t="s">
        <v>5</v>
      </c>
      <c r="E25" s="6">
        <v>1</v>
      </c>
      <c r="F25" s="16">
        <f t="shared" si="0"/>
        <v>2.2921129014576005E-2</v>
      </c>
      <c r="G25" s="11">
        <v>182328.92200367645</v>
      </c>
    </row>
    <row r="26" spans="2:7" ht="15.75" thickBot="1" x14ac:dyDescent="0.3">
      <c r="B26" s="3">
        <v>23</v>
      </c>
      <c r="C26" s="4" t="s">
        <v>30</v>
      </c>
      <c r="D26" s="5" t="s">
        <v>5</v>
      </c>
      <c r="E26" s="6">
        <v>4</v>
      </c>
      <c r="F26" s="16">
        <f t="shared" si="0"/>
        <v>3.9936035382901199E-2</v>
      </c>
      <c r="G26" s="9">
        <v>317676.07415126049</v>
      </c>
    </row>
    <row r="27" spans="2:7" ht="30.75" thickBot="1" x14ac:dyDescent="0.3">
      <c r="B27" s="3">
        <v>24</v>
      </c>
      <c r="C27" s="4" t="s">
        <v>29</v>
      </c>
      <c r="D27" s="5" t="s">
        <v>5</v>
      </c>
      <c r="E27" s="6">
        <v>1</v>
      </c>
      <c r="F27" s="16">
        <f t="shared" si="0"/>
        <v>2.5121034424183165E-2</v>
      </c>
      <c r="G27" s="11">
        <v>199828.33844117646</v>
      </c>
    </row>
    <row r="28" spans="2:7" ht="16.5" thickBot="1" x14ac:dyDescent="0.3">
      <c r="B28" s="2" t="s">
        <v>24</v>
      </c>
      <c r="C28" s="2"/>
      <c r="D28" s="2" t="s">
        <v>5</v>
      </c>
      <c r="E28" s="2">
        <v>68</v>
      </c>
      <c r="F28" s="17">
        <f t="shared" si="0"/>
        <v>1</v>
      </c>
      <c r="G28" s="15">
        <v>7954622.2128818277</v>
      </c>
    </row>
    <row r="30" spans="2:7" ht="15.75" thickBot="1" x14ac:dyDescent="0.3"/>
    <row r="31" spans="2:7" ht="16.5" customHeight="1" thickBot="1" x14ac:dyDescent="0.3">
      <c r="B31" s="18" t="s">
        <v>33</v>
      </c>
      <c r="C31" s="19"/>
      <c r="D31" s="19"/>
      <c r="E31" s="19"/>
      <c r="F31" s="20"/>
    </row>
    <row r="32" spans="2:7" ht="32.25" thickBot="1" x14ac:dyDescent="0.3">
      <c r="B32" s="1" t="s">
        <v>0</v>
      </c>
      <c r="C32" s="2" t="s">
        <v>1</v>
      </c>
      <c r="D32" s="2" t="s">
        <v>2</v>
      </c>
      <c r="E32" s="2" t="s">
        <v>3</v>
      </c>
      <c r="F32" s="2" t="s">
        <v>41</v>
      </c>
    </row>
    <row r="33" spans="2:6" ht="15.75" thickBot="1" x14ac:dyDescent="0.3">
      <c r="B33" s="3">
        <v>1</v>
      </c>
      <c r="C33" s="4" t="s">
        <v>4</v>
      </c>
      <c r="D33" s="5" t="s">
        <v>5</v>
      </c>
      <c r="E33" s="6">
        <v>5</v>
      </c>
      <c r="F33" s="16">
        <f>(E33/E4)*F4</f>
        <v>6.8022494098231037E-2</v>
      </c>
    </row>
    <row r="34" spans="2:6" ht="30.75" thickBot="1" x14ac:dyDescent="0.3">
      <c r="B34" s="3">
        <v>2</v>
      </c>
      <c r="C34" s="4" t="s">
        <v>6</v>
      </c>
      <c r="D34" s="5" t="s">
        <v>5</v>
      </c>
      <c r="E34" s="6">
        <v>5</v>
      </c>
      <c r="F34" s="16">
        <f t="shared" ref="F34:F56" si="1">(E34/E5)*F5</f>
        <v>4.9650277938419196E-2</v>
      </c>
    </row>
    <row r="35" spans="2:6" ht="30.75" thickBot="1" x14ac:dyDescent="0.3">
      <c r="B35" s="3">
        <v>3</v>
      </c>
      <c r="C35" s="4" t="s">
        <v>7</v>
      </c>
      <c r="D35" s="5" t="s">
        <v>5</v>
      </c>
      <c r="E35" s="6">
        <v>7</v>
      </c>
      <c r="F35" s="16">
        <f t="shared" si="1"/>
        <v>6.9888061920077085E-2</v>
      </c>
    </row>
    <row r="36" spans="2:6" ht="30.75" thickBot="1" x14ac:dyDescent="0.3">
      <c r="B36" s="3">
        <v>4</v>
      </c>
      <c r="C36" s="4" t="s">
        <v>8</v>
      </c>
      <c r="D36" s="5" t="s">
        <v>5</v>
      </c>
      <c r="E36" s="6">
        <v>2</v>
      </c>
      <c r="F36" s="16">
        <f t="shared" si="1"/>
        <v>5.2247978063534366E-2</v>
      </c>
    </row>
    <row r="37" spans="2:6" ht="30.75" thickBot="1" x14ac:dyDescent="0.3">
      <c r="B37" s="3">
        <v>5</v>
      </c>
      <c r="C37" s="4" t="s">
        <v>9</v>
      </c>
      <c r="D37" s="5" t="s">
        <v>5</v>
      </c>
      <c r="E37" s="6">
        <v>2</v>
      </c>
      <c r="F37" s="16">
        <f t="shared" si="1"/>
        <v>6.6135852128818146E-2</v>
      </c>
    </row>
    <row r="38" spans="2:6" ht="15.75" thickBot="1" x14ac:dyDescent="0.3">
      <c r="B38" s="3">
        <v>6</v>
      </c>
      <c r="C38" s="4" t="s">
        <v>10</v>
      </c>
      <c r="D38" s="5" t="s">
        <v>5</v>
      </c>
      <c r="E38" s="6">
        <v>3</v>
      </c>
      <c r="F38" s="16">
        <f t="shared" si="1"/>
        <v>3.52384343302505E-2</v>
      </c>
    </row>
    <row r="39" spans="2:6" ht="15.75" thickBot="1" x14ac:dyDescent="0.3">
      <c r="B39" s="3">
        <v>7</v>
      </c>
      <c r="C39" s="4" t="s">
        <v>11</v>
      </c>
      <c r="D39" s="5" t="s">
        <v>5</v>
      </c>
      <c r="E39" s="6">
        <v>2</v>
      </c>
      <c r="F39" s="16">
        <f t="shared" si="1"/>
        <v>2.6775479227487672E-2</v>
      </c>
    </row>
    <row r="40" spans="2:6" ht="15.75" thickBot="1" x14ac:dyDescent="0.3">
      <c r="B40" s="3">
        <v>8</v>
      </c>
      <c r="C40" s="4" t="s">
        <v>12</v>
      </c>
      <c r="D40" s="5" t="s">
        <v>5</v>
      </c>
      <c r="E40" s="6">
        <v>1</v>
      </c>
      <c r="F40" s="16">
        <f t="shared" si="1"/>
        <v>1.4114214721518714E-2</v>
      </c>
    </row>
    <row r="41" spans="2:6" ht="15.75" thickBot="1" x14ac:dyDescent="0.3">
      <c r="B41" s="3">
        <v>9</v>
      </c>
      <c r="C41" s="4" t="s">
        <v>13</v>
      </c>
      <c r="D41" s="5" t="s">
        <v>5</v>
      </c>
      <c r="E41" s="6">
        <v>1</v>
      </c>
      <c r="F41" s="16">
        <f t="shared" si="1"/>
        <v>1.4778406341229918E-2</v>
      </c>
    </row>
    <row r="42" spans="2:6" ht="30.75" thickBot="1" x14ac:dyDescent="0.3">
      <c r="B42" s="3">
        <v>10</v>
      </c>
      <c r="C42" s="4" t="s">
        <v>14</v>
      </c>
      <c r="D42" s="5" t="s">
        <v>5</v>
      </c>
      <c r="E42" s="6">
        <v>2</v>
      </c>
      <c r="F42" s="16">
        <f t="shared" si="1"/>
        <v>2.5769301373695826E-2</v>
      </c>
    </row>
    <row r="43" spans="2:6" ht="15.75" thickBot="1" x14ac:dyDescent="0.3">
      <c r="B43" s="3">
        <v>11</v>
      </c>
      <c r="C43" s="4" t="s">
        <v>15</v>
      </c>
      <c r="D43" s="5" t="s">
        <v>5</v>
      </c>
      <c r="E43" s="6">
        <v>1</v>
      </c>
      <c r="F43" s="16">
        <f t="shared" si="1"/>
        <v>1.5983832020255231E-2</v>
      </c>
    </row>
    <row r="44" spans="2:6" ht="30.75" thickBot="1" x14ac:dyDescent="0.3">
      <c r="B44" s="3">
        <v>12</v>
      </c>
      <c r="C44" s="4" t="s">
        <v>16</v>
      </c>
      <c r="D44" s="5" t="s">
        <v>5</v>
      </c>
      <c r="E44" s="6">
        <v>1</v>
      </c>
      <c r="F44" s="16">
        <f t="shared" si="1"/>
        <v>4.2241746253476715E-2</v>
      </c>
    </row>
    <row r="45" spans="2:6" ht="30.75" thickBot="1" x14ac:dyDescent="0.3">
      <c r="B45" s="3">
        <v>13</v>
      </c>
      <c r="C45" s="4" t="s">
        <v>17</v>
      </c>
      <c r="D45" s="5" t="s">
        <v>5</v>
      </c>
      <c r="E45" s="6">
        <v>2</v>
      </c>
      <c r="F45" s="16">
        <f t="shared" si="1"/>
        <v>5.5698575364902921E-2</v>
      </c>
    </row>
    <row r="46" spans="2:6" ht="30.75" thickBot="1" x14ac:dyDescent="0.3">
      <c r="B46" s="3">
        <v>14</v>
      </c>
      <c r="C46" s="7" t="s">
        <v>18</v>
      </c>
      <c r="D46" s="5" t="s">
        <v>5</v>
      </c>
      <c r="E46" s="8">
        <v>2</v>
      </c>
      <c r="F46" s="16">
        <f t="shared" si="1"/>
        <v>2.5464738161354417E-2</v>
      </c>
    </row>
    <row r="47" spans="2:6" ht="30.75" thickBot="1" x14ac:dyDescent="0.3">
      <c r="B47" s="3">
        <v>15</v>
      </c>
      <c r="C47" s="7" t="s">
        <v>19</v>
      </c>
      <c r="D47" s="5" t="s">
        <v>5</v>
      </c>
      <c r="E47" s="8">
        <v>0</v>
      </c>
      <c r="F47" s="16">
        <f t="shared" si="1"/>
        <v>0</v>
      </c>
    </row>
    <row r="48" spans="2:6" ht="15.75" thickBot="1" x14ac:dyDescent="0.3">
      <c r="B48" s="3">
        <v>16</v>
      </c>
      <c r="C48" s="7" t="s">
        <v>20</v>
      </c>
      <c r="D48" s="5" t="s">
        <v>5</v>
      </c>
      <c r="E48" s="8">
        <v>1</v>
      </c>
      <c r="F48" s="16">
        <f t="shared" ref="F48:F55" si="2">(E48/E19)*F19</f>
        <v>1.3477189608064427E-2</v>
      </c>
    </row>
    <row r="49" spans="2:6" ht="30.75" thickBot="1" x14ac:dyDescent="0.3">
      <c r="B49" s="3">
        <v>17</v>
      </c>
      <c r="C49" s="7" t="s">
        <v>21</v>
      </c>
      <c r="D49" s="5" t="s">
        <v>5</v>
      </c>
      <c r="E49" s="8">
        <v>4</v>
      </c>
      <c r="F49" s="16">
        <f t="shared" si="2"/>
        <v>4.1398527083330035E-2</v>
      </c>
    </row>
    <row r="50" spans="2:6" ht="30.75" thickBot="1" x14ac:dyDescent="0.3">
      <c r="B50" s="3">
        <v>18</v>
      </c>
      <c r="C50" s="4" t="s">
        <v>22</v>
      </c>
      <c r="D50" s="5" t="s">
        <v>5</v>
      </c>
      <c r="E50" s="6">
        <v>1</v>
      </c>
      <c r="F50" s="16">
        <f t="shared" si="2"/>
        <v>9.9840092587825374E-3</v>
      </c>
    </row>
    <row r="51" spans="2:6" ht="30.75" thickBot="1" x14ac:dyDescent="0.3">
      <c r="B51" s="3">
        <v>19</v>
      </c>
      <c r="C51" s="4" t="s">
        <v>25</v>
      </c>
      <c r="D51" s="5" t="s">
        <v>5</v>
      </c>
      <c r="E51" s="6">
        <v>6</v>
      </c>
      <c r="F51" s="16">
        <f t="shared" si="2"/>
        <v>5.9904053074351774E-2</v>
      </c>
    </row>
    <row r="52" spans="2:6" ht="45.75" thickBot="1" x14ac:dyDescent="0.3">
      <c r="B52" s="3">
        <v>20</v>
      </c>
      <c r="C52" s="4" t="s">
        <v>27</v>
      </c>
      <c r="D52" s="5" t="s">
        <v>5</v>
      </c>
      <c r="E52" s="6">
        <v>3</v>
      </c>
      <c r="F52" s="16">
        <f t="shared" si="2"/>
        <v>7.8371967095301545E-2</v>
      </c>
    </row>
    <row r="53" spans="2:6" ht="30.75" thickBot="1" x14ac:dyDescent="0.3">
      <c r="B53" s="3">
        <v>21</v>
      </c>
      <c r="C53" s="4" t="s">
        <v>26</v>
      </c>
      <c r="D53" s="5" t="s">
        <v>5</v>
      </c>
      <c r="E53" s="6">
        <v>2</v>
      </c>
      <c r="F53" s="16">
        <f t="shared" si="2"/>
        <v>1.537786006880641E-2</v>
      </c>
    </row>
    <row r="54" spans="2:6" ht="45.75" thickBot="1" x14ac:dyDescent="0.3">
      <c r="B54" s="3">
        <v>22</v>
      </c>
      <c r="C54" s="4" t="s">
        <v>28</v>
      </c>
      <c r="D54" s="5" t="s">
        <v>5</v>
      </c>
      <c r="E54" s="6">
        <v>1</v>
      </c>
      <c r="F54" s="16">
        <f t="shared" si="2"/>
        <v>2.2921129014576005E-2</v>
      </c>
    </row>
    <row r="55" spans="2:6" ht="15.75" thickBot="1" x14ac:dyDescent="0.3">
      <c r="B55" s="3">
        <v>23</v>
      </c>
      <c r="C55" s="4" t="s">
        <v>30</v>
      </c>
      <c r="D55" s="5" t="s">
        <v>5</v>
      </c>
      <c r="E55" s="6">
        <v>2</v>
      </c>
      <c r="F55" s="16">
        <f t="shared" si="2"/>
        <v>1.9968017691450599E-2</v>
      </c>
    </row>
    <row r="56" spans="2:6" ht="30.75" thickBot="1" x14ac:dyDescent="0.3">
      <c r="B56" s="3">
        <v>24</v>
      </c>
      <c r="C56" s="4" t="s">
        <v>29</v>
      </c>
      <c r="D56" s="5" t="s">
        <v>5</v>
      </c>
      <c r="E56" s="6">
        <v>0</v>
      </c>
      <c r="F56" s="16">
        <f t="shared" si="1"/>
        <v>0</v>
      </c>
    </row>
    <row r="57" spans="2:6" ht="16.5" thickBot="1" x14ac:dyDescent="0.3">
      <c r="B57" s="1" t="s">
        <v>24</v>
      </c>
      <c r="C57" s="2"/>
      <c r="D57" s="2" t="s">
        <v>5</v>
      </c>
      <c r="E57" s="2">
        <f>SUM(E33:E56)</f>
        <v>56</v>
      </c>
      <c r="F57" s="17">
        <f>SUM(F33:F56)</f>
        <v>0.82341214483791503</v>
      </c>
    </row>
    <row r="59" spans="2:6" ht="15.75" thickBot="1" x14ac:dyDescent="0.3"/>
    <row r="60" spans="2:6" ht="16.5" customHeight="1" thickBot="1" x14ac:dyDescent="0.3">
      <c r="B60" s="18" t="s">
        <v>34</v>
      </c>
      <c r="C60" s="19"/>
      <c r="D60" s="19"/>
      <c r="E60" s="19"/>
      <c r="F60" s="20"/>
    </row>
    <row r="61" spans="2:6" ht="32.25" thickBot="1" x14ac:dyDescent="0.3">
      <c r="B61" s="1" t="s">
        <v>0</v>
      </c>
      <c r="C61" s="2" t="s">
        <v>1</v>
      </c>
      <c r="D61" s="2" t="s">
        <v>2</v>
      </c>
      <c r="E61" s="2" t="s">
        <v>3</v>
      </c>
      <c r="F61" s="2" t="s">
        <v>41</v>
      </c>
    </row>
    <row r="62" spans="2:6" ht="30.75" thickBot="1" x14ac:dyDescent="0.3">
      <c r="B62" s="3">
        <v>15</v>
      </c>
      <c r="C62" s="7" t="s">
        <v>19</v>
      </c>
      <c r="D62" s="5" t="s">
        <v>5</v>
      </c>
      <c r="E62" s="8">
        <v>1</v>
      </c>
      <c r="F62" s="16">
        <f>(E62/E18)*F18</f>
        <v>1.3104929866671836E-2</v>
      </c>
    </row>
    <row r="63" spans="2:6" ht="16.5" thickBot="1" x14ac:dyDescent="0.3">
      <c r="B63" s="1" t="s">
        <v>24</v>
      </c>
      <c r="C63" s="2"/>
      <c r="D63" s="2" t="s">
        <v>5</v>
      </c>
      <c r="E63" s="2">
        <f>SUM(E62:E62)</f>
        <v>1</v>
      </c>
      <c r="F63" s="17">
        <f>SUM(F62:F62)</f>
        <v>1.3104929866671836E-2</v>
      </c>
    </row>
    <row r="65" spans="2:6" ht="15.75" thickBot="1" x14ac:dyDescent="0.3"/>
    <row r="66" spans="2:6" ht="16.5" thickBot="1" x14ac:dyDescent="0.3">
      <c r="B66" s="18" t="s">
        <v>35</v>
      </c>
      <c r="C66" s="19"/>
      <c r="D66" s="19"/>
      <c r="E66" s="19"/>
      <c r="F66" s="20"/>
    </row>
    <row r="67" spans="2:6" ht="32.25" thickBot="1" x14ac:dyDescent="0.3">
      <c r="B67" s="1" t="s">
        <v>0</v>
      </c>
      <c r="C67" s="2" t="s">
        <v>1</v>
      </c>
      <c r="D67" s="2" t="s">
        <v>2</v>
      </c>
      <c r="E67" s="2" t="s">
        <v>3</v>
      </c>
      <c r="F67" s="2" t="s">
        <v>41</v>
      </c>
    </row>
    <row r="68" spans="2:6" ht="30.75" thickBot="1" x14ac:dyDescent="0.3">
      <c r="B68" s="3">
        <v>15</v>
      </c>
      <c r="C68" s="7" t="s">
        <v>19</v>
      </c>
      <c r="D68" s="5" t="s">
        <v>5</v>
      </c>
      <c r="E68" s="8">
        <v>1</v>
      </c>
      <c r="F68" s="16">
        <f>F62</f>
        <v>1.3104929866671836E-2</v>
      </c>
    </row>
    <row r="69" spans="2:6" ht="16.5" thickBot="1" x14ac:dyDescent="0.3">
      <c r="B69" s="1" t="s">
        <v>24</v>
      </c>
      <c r="C69" s="2"/>
      <c r="D69" s="2" t="s">
        <v>5</v>
      </c>
      <c r="E69" s="2">
        <f>SUM(E68:E68)</f>
        <v>1</v>
      </c>
      <c r="F69" s="17">
        <f>SUM(F68:F68)</f>
        <v>1.3104929866671836E-2</v>
      </c>
    </row>
    <row r="71" spans="2:6" ht="15.75" thickBot="1" x14ac:dyDescent="0.3"/>
    <row r="72" spans="2:6" ht="16.5" thickBot="1" x14ac:dyDescent="0.3">
      <c r="B72" s="18" t="s">
        <v>36</v>
      </c>
      <c r="C72" s="19"/>
      <c r="D72" s="19"/>
      <c r="E72" s="19"/>
      <c r="F72" s="20"/>
    </row>
    <row r="73" spans="2:6" ht="32.25" thickBot="1" x14ac:dyDescent="0.3">
      <c r="B73" s="1" t="s">
        <v>0</v>
      </c>
      <c r="C73" s="2" t="s">
        <v>1</v>
      </c>
      <c r="D73" s="2" t="s">
        <v>2</v>
      </c>
      <c r="E73" s="2" t="s">
        <v>3</v>
      </c>
      <c r="F73" s="2" t="s">
        <v>41</v>
      </c>
    </row>
    <row r="74" spans="2:6" ht="30.75" thickBot="1" x14ac:dyDescent="0.3">
      <c r="B74" s="3">
        <v>15</v>
      </c>
      <c r="C74" s="7" t="s">
        <v>19</v>
      </c>
      <c r="D74" s="5" t="s">
        <v>5</v>
      </c>
      <c r="E74" s="8">
        <v>1</v>
      </c>
      <c r="F74" s="16">
        <f>F68</f>
        <v>1.3104929866671836E-2</v>
      </c>
    </row>
    <row r="75" spans="2:6" ht="16.5" thickBot="1" x14ac:dyDescent="0.3">
      <c r="B75" s="1" t="s">
        <v>24</v>
      </c>
      <c r="C75" s="2"/>
      <c r="D75" s="2" t="s">
        <v>5</v>
      </c>
      <c r="E75" s="2">
        <f>SUM(E74:E74)</f>
        <v>1</v>
      </c>
      <c r="F75" s="17">
        <f>SUM(F74:F74)</f>
        <v>1.3104929866671836E-2</v>
      </c>
    </row>
    <row r="77" spans="2:6" ht="15.75" thickBot="1" x14ac:dyDescent="0.3"/>
    <row r="78" spans="2:6" ht="16.5" thickBot="1" x14ac:dyDescent="0.3">
      <c r="B78" s="18" t="s">
        <v>37</v>
      </c>
      <c r="C78" s="19"/>
      <c r="D78" s="19"/>
      <c r="E78" s="19"/>
      <c r="F78" s="20"/>
    </row>
    <row r="79" spans="2:6" ht="32.25" thickBot="1" x14ac:dyDescent="0.3">
      <c r="B79" s="1" t="s">
        <v>0</v>
      </c>
      <c r="C79" s="2" t="s">
        <v>1</v>
      </c>
      <c r="D79" s="2" t="s">
        <v>2</v>
      </c>
      <c r="E79" s="2" t="s">
        <v>3</v>
      </c>
      <c r="F79" s="2" t="s">
        <v>41</v>
      </c>
    </row>
    <row r="80" spans="2:6" ht="30.75" thickBot="1" x14ac:dyDescent="0.3">
      <c r="B80" s="3">
        <v>19</v>
      </c>
      <c r="C80" s="4" t="s">
        <v>25</v>
      </c>
      <c r="D80" s="5" t="s">
        <v>5</v>
      </c>
      <c r="E80" s="6">
        <v>2</v>
      </c>
      <c r="F80" s="16">
        <f>(E80/E22)*F22</f>
        <v>1.9968017691450596E-2</v>
      </c>
    </row>
    <row r="81" spans="2:6" ht="45.75" thickBot="1" x14ac:dyDescent="0.3">
      <c r="B81" s="3">
        <v>20</v>
      </c>
      <c r="C81" s="4" t="s">
        <v>27</v>
      </c>
      <c r="D81" s="5" t="s">
        <v>5</v>
      </c>
      <c r="E81" s="6">
        <v>1</v>
      </c>
      <c r="F81" s="16">
        <f>(E81/E23)*F23</f>
        <v>2.6123989031767183E-2</v>
      </c>
    </row>
    <row r="82" spans="2:6" ht="16.5" thickBot="1" x14ac:dyDescent="0.3">
      <c r="B82" s="1" t="s">
        <v>24</v>
      </c>
      <c r="C82" s="2"/>
      <c r="D82" s="2" t="s">
        <v>5</v>
      </c>
      <c r="E82" s="2">
        <f>SUM(E80:E81)</f>
        <v>3</v>
      </c>
      <c r="F82" s="17">
        <f>SUM(F80:F81)</f>
        <v>4.6092006723217782E-2</v>
      </c>
    </row>
    <row r="84" spans="2:6" ht="15.75" thickBot="1" x14ac:dyDescent="0.3"/>
    <row r="85" spans="2:6" ht="16.5" thickBot="1" x14ac:dyDescent="0.3">
      <c r="B85" s="18" t="s">
        <v>38</v>
      </c>
      <c r="C85" s="19"/>
      <c r="D85" s="19"/>
      <c r="E85" s="19"/>
      <c r="F85" s="20"/>
    </row>
    <row r="86" spans="2:6" ht="32.25" thickBot="1" x14ac:dyDescent="0.3">
      <c r="B86" s="1" t="s">
        <v>0</v>
      </c>
      <c r="C86" s="2" t="s">
        <v>1</v>
      </c>
      <c r="D86" s="2" t="s">
        <v>2</v>
      </c>
      <c r="E86" s="2" t="s">
        <v>3</v>
      </c>
      <c r="F86" s="2" t="s">
        <v>41</v>
      </c>
    </row>
    <row r="87" spans="2:6" ht="30.75" thickBot="1" x14ac:dyDescent="0.3">
      <c r="B87" s="3">
        <v>19</v>
      </c>
      <c r="C87" s="4" t="s">
        <v>25</v>
      </c>
      <c r="D87" s="5" t="s">
        <v>5</v>
      </c>
      <c r="E87" s="6">
        <v>2</v>
      </c>
      <c r="F87" s="16">
        <f>F80</f>
        <v>1.9968017691450596E-2</v>
      </c>
    </row>
    <row r="88" spans="2:6" ht="45.75" thickBot="1" x14ac:dyDescent="0.3">
      <c r="B88" s="3">
        <v>20</v>
      </c>
      <c r="C88" s="4" t="s">
        <v>27</v>
      </c>
      <c r="D88" s="5" t="s">
        <v>5</v>
      </c>
      <c r="E88" s="6">
        <v>1</v>
      </c>
      <c r="F88" s="16">
        <f>F81</f>
        <v>2.6123989031767183E-2</v>
      </c>
    </row>
    <row r="89" spans="2:6" ht="16.5" thickBot="1" x14ac:dyDescent="0.3">
      <c r="B89" s="1" t="s">
        <v>24</v>
      </c>
      <c r="C89" s="2"/>
      <c r="D89" s="2" t="s">
        <v>5</v>
      </c>
      <c r="E89" s="2">
        <f>SUM(E87:E88)</f>
        <v>3</v>
      </c>
      <c r="F89" s="17">
        <f>SUM(F87:F88)</f>
        <v>4.6092006723217782E-2</v>
      </c>
    </row>
    <row r="92" spans="2:6" ht="15.75" thickBot="1" x14ac:dyDescent="0.3"/>
    <row r="93" spans="2:6" ht="16.5" customHeight="1" thickBot="1" x14ac:dyDescent="0.3">
      <c r="B93" s="18" t="s">
        <v>42</v>
      </c>
      <c r="C93" s="19"/>
      <c r="D93" s="19"/>
      <c r="E93" s="19"/>
      <c r="F93" s="20"/>
    </row>
    <row r="94" spans="2:6" ht="32.25" thickBot="1" x14ac:dyDescent="0.3">
      <c r="B94" s="1" t="s">
        <v>0</v>
      </c>
      <c r="C94" s="2" t="s">
        <v>1</v>
      </c>
      <c r="D94" s="2" t="s">
        <v>2</v>
      </c>
      <c r="E94" s="2" t="s">
        <v>3</v>
      </c>
      <c r="F94" s="2" t="s">
        <v>41</v>
      </c>
    </row>
    <row r="95" spans="2:6" ht="15.75" thickBot="1" x14ac:dyDescent="0.3">
      <c r="B95" s="3">
        <v>23</v>
      </c>
      <c r="C95" s="4" t="s">
        <v>30</v>
      </c>
      <c r="D95" s="5" t="s">
        <v>5</v>
      </c>
      <c r="E95" s="6">
        <v>2</v>
      </c>
      <c r="F95" s="16">
        <f>(E95/E26)*F26</f>
        <v>1.9968017691450599E-2</v>
      </c>
    </row>
    <row r="96" spans="2:6" ht="30.75" thickBot="1" x14ac:dyDescent="0.3">
      <c r="B96" s="3">
        <v>24</v>
      </c>
      <c r="C96" s="4" t="s">
        <v>29</v>
      </c>
      <c r="D96" s="5" t="s">
        <v>5</v>
      </c>
      <c r="E96" s="6">
        <v>1</v>
      </c>
      <c r="F96" s="16">
        <f>(E96/E27)*F27</f>
        <v>2.5121034424183165E-2</v>
      </c>
    </row>
    <row r="97" spans="2:6" ht="16.5" thickBot="1" x14ac:dyDescent="0.3">
      <c r="B97" s="1" t="s">
        <v>24</v>
      </c>
      <c r="C97" s="2"/>
      <c r="D97" s="2" t="s">
        <v>5</v>
      </c>
      <c r="E97" s="2">
        <f>SUM(E95:E96)</f>
        <v>3</v>
      </c>
      <c r="F97" s="17">
        <f>SUM(F95:F96)</f>
        <v>4.5089052115633764E-2</v>
      </c>
    </row>
    <row r="100" spans="2:6" ht="15.75" thickBot="1" x14ac:dyDescent="0.3"/>
    <row r="101" spans="2:6" ht="16.5" thickBot="1" x14ac:dyDescent="0.3">
      <c r="B101" s="18" t="s">
        <v>39</v>
      </c>
      <c r="C101" s="19"/>
      <c r="D101" s="19"/>
      <c r="E101" s="19"/>
      <c r="F101" s="20"/>
    </row>
    <row r="102" spans="2:6" ht="32.25" thickBot="1" x14ac:dyDescent="0.3">
      <c r="B102" s="18" t="s">
        <v>40</v>
      </c>
      <c r="C102" s="20"/>
      <c r="D102" s="2" t="s">
        <v>2</v>
      </c>
      <c r="E102" s="2" t="s">
        <v>3</v>
      </c>
      <c r="F102" s="2" t="s">
        <v>41</v>
      </c>
    </row>
    <row r="103" spans="2:6" ht="15.75" thickBot="1" x14ac:dyDescent="0.3">
      <c r="B103" s="21" t="str">
        <f>B31</f>
        <v>ETAPA INICIAL</v>
      </c>
      <c r="C103" s="22"/>
      <c r="D103" s="5" t="s">
        <v>5</v>
      </c>
      <c r="E103" s="6">
        <f>E57</f>
        <v>56</v>
      </c>
      <c r="F103" s="16">
        <f>F57</f>
        <v>0.82341214483791503</v>
      </c>
    </row>
    <row r="104" spans="2:6" ht="15.75" thickBot="1" x14ac:dyDescent="0.3">
      <c r="B104" s="21" t="str">
        <f>B60</f>
        <v>ETAPA MOTO 1</v>
      </c>
      <c r="C104" s="22"/>
      <c r="D104" s="5" t="s">
        <v>5</v>
      </c>
      <c r="E104" s="6">
        <f>E63</f>
        <v>1</v>
      </c>
      <c r="F104" s="16">
        <f>F63</f>
        <v>1.3104929866671836E-2</v>
      </c>
    </row>
    <row r="105" spans="2:6" ht="15.75" thickBot="1" x14ac:dyDescent="0.3">
      <c r="B105" s="21" t="str">
        <f>B66</f>
        <v>ETAPA MOTO 2</v>
      </c>
      <c r="C105" s="22"/>
      <c r="D105" s="5" t="s">
        <v>5</v>
      </c>
      <c r="E105" s="6">
        <f>E69</f>
        <v>1</v>
      </c>
      <c r="F105" s="16">
        <f>F69</f>
        <v>1.3104929866671836E-2</v>
      </c>
    </row>
    <row r="106" spans="2:6" ht="15.75" thickBot="1" x14ac:dyDescent="0.3">
      <c r="B106" s="21" t="str">
        <f>B72</f>
        <v>ETAPA MOTO 3</v>
      </c>
      <c r="C106" s="22"/>
      <c r="D106" s="5" t="s">
        <v>5</v>
      </c>
      <c r="E106" s="6">
        <f>E75</f>
        <v>1</v>
      </c>
      <c r="F106" s="16">
        <f>F75</f>
        <v>1.3104929866671836E-2</v>
      </c>
    </row>
    <row r="107" spans="2:6" ht="15.75" thickBot="1" x14ac:dyDescent="0.3">
      <c r="B107" s="21" t="str">
        <f>B78</f>
        <v>CAMINHÃO DA COLETA SELETIVA 4</v>
      </c>
      <c r="C107" s="22"/>
      <c r="D107" s="5" t="s">
        <v>5</v>
      </c>
      <c r="E107" s="6">
        <f>E82</f>
        <v>3</v>
      </c>
      <c r="F107" s="16">
        <f>F82</f>
        <v>4.6092006723217782E-2</v>
      </c>
    </row>
    <row r="108" spans="2:6" ht="15.75" thickBot="1" x14ac:dyDescent="0.3">
      <c r="B108" s="21" t="str">
        <f>B85</f>
        <v>CAMINHÃO DA COLETA SELETIVA 5</v>
      </c>
      <c r="C108" s="22"/>
      <c r="D108" s="5" t="s">
        <v>5</v>
      </c>
      <c r="E108" s="6">
        <f>E89</f>
        <v>3</v>
      </c>
      <c r="F108" s="16">
        <f>F89</f>
        <v>4.6092006723217782E-2</v>
      </c>
    </row>
    <row r="109" spans="2:6" ht="15.75" thickBot="1" x14ac:dyDescent="0.3">
      <c r="B109" s="21" t="str">
        <f>B93</f>
        <v>CAMINHÃO DA COLETA RURAL 2</v>
      </c>
      <c r="C109" s="22"/>
      <c r="D109" s="5" t="s">
        <v>5</v>
      </c>
      <c r="E109" s="6">
        <f>E97</f>
        <v>3</v>
      </c>
      <c r="F109" s="16">
        <f>F97</f>
        <v>4.5089052115633764E-2</v>
      </c>
    </row>
    <row r="110" spans="2:6" ht="16.5" thickBot="1" x14ac:dyDescent="0.3">
      <c r="B110" s="18" t="s">
        <v>24</v>
      </c>
      <c r="C110" s="20"/>
      <c r="D110" s="2" t="s">
        <v>5</v>
      </c>
      <c r="E110" s="2">
        <f>SUM(E103:E109)</f>
        <v>68</v>
      </c>
      <c r="F110" s="17">
        <f>SUM(F103:F109)</f>
        <v>1</v>
      </c>
    </row>
  </sheetData>
  <mergeCells count="17">
    <mergeCell ref="B101:F101"/>
    <mergeCell ref="B102:C102"/>
    <mergeCell ref="B103:C103"/>
    <mergeCell ref="B109:C109"/>
    <mergeCell ref="B110:C110"/>
    <mergeCell ref="B104:C104"/>
    <mergeCell ref="B105:C105"/>
    <mergeCell ref="B108:C108"/>
    <mergeCell ref="B106:C106"/>
    <mergeCell ref="B107:C107"/>
    <mergeCell ref="B31:F31"/>
    <mergeCell ref="B60:F60"/>
    <mergeCell ref="B93:F93"/>
    <mergeCell ref="B66:F66"/>
    <mergeCell ref="B72:F72"/>
    <mergeCell ref="B78:F78"/>
    <mergeCell ref="B85:F8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Orçamentos</vt:lpstr>
      <vt:lpstr>Etapas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SEMASA95</dc:creator>
  <cp:lastModifiedBy>SEMASA64</cp:lastModifiedBy>
  <cp:lastPrinted>2026-06-15T11:38:25Z</cp:lastPrinted>
  <dcterms:created xsi:type="dcterms:W3CDTF">2025-12-01T20:42:26Z</dcterms:created>
  <dcterms:modified xsi:type="dcterms:W3CDTF">2026-08-31T18:37:21Z</dcterms:modified>
</cp:coreProperties>
</file>